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876" activeTab="0"/>
  </bookViews>
  <sheets>
    <sheet name="評価調書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<sst xmlns="http://schemas.openxmlformats.org/spreadsheetml/2006/main" count="67" uniqueCount="54">
  <si>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標準点</t>
  </si>
  <si>
    <t>工事成績
評定</t>
  </si>
  <si>
    <t>地域活動
実績</t>
  </si>
  <si>
    <t>発注課</t>
  </si>
  <si>
    <t>経済建設部
都市建設課</t>
  </si>
  <si>
    <t>工事名</t>
  </si>
  <si>
    <t>21道改第0197-001号
市道宿三賀線道路改良工事</t>
  </si>
  <si>
    <t>工事場所</t>
  </si>
  <si>
    <t>常陸大宮市鷲子地内</t>
  </si>
  <si>
    <t>予定価格（税抜）円</t>
  </si>
  <si>
    <t>入札方法</t>
  </si>
  <si>
    <t>一般競争
郵便入札</t>
  </si>
  <si>
    <t>工事概要</t>
  </si>
  <si>
    <t>総合評価落札方式を行った理由</t>
  </si>
  <si>
    <t>入札者</t>
  </si>
  <si>
    <t>企業の優良
工事等表彰の
受賞実績</t>
  </si>
  <si>
    <t>企業の同種
工事施工実績</t>
  </si>
  <si>
    <t>技術者
保有資格</t>
  </si>
  <si>
    <t>優秀主任（監
理）技術者等
表彰の受賞実績</t>
  </si>
  <si>
    <t>防災協定の
締結</t>
  </si>
  <si>
    <t>価格以外の評価項目及び評価配点</t>
  </si>
  <si>
    <t>計</t>
  </si>
  <si>
    <t>様式第５号</t>
  </si>
  <si>
    <t>総合評価落札方式入札に関する評価調書</t>
  </si>
  <si>
    <t>調査基準価格（税抜）円</t>
  </si>
  <si>
    <t>総合評価値
【(B+C)/A】</t>
  </si>
  <si>
    <t>価格以外の
評価点【C】</t>
  </si>
  <si>
    <t>入札書記載金額
（税抜）円【A】</t>
  </si>
  <si>
    <t>順位</t>
  </si>
  <si>
    <t>落札者</t>
  </si>
  <si>
    <t>学識経験者の意見聴取</t>
  </si>
  <si>
    <t>標準点
【B】</t>
  </si>
  <si>
    <t>学識経験者氏名</t>
  </si>
  <si>
    <t>落札者決定基準</t>
  </si>
  <si>
    <t>落札者の決定</t>
  </si>
  <si>
    <t>【落札者決定基準】</t>
  </si>
  <si>
    <t>《公告日：平成２１年７月２４日》</t>
  </si>
  <si>
    <t>【価格以外の評価結果】</t>
  </si>
  <si>
    <t>【総合評価結果】</t>
  </si>
  <si>
    <t>小　　計</t>
  </si>
  <si>
    <t>備　　考</t>
  </si>
  <si>
    <t>配置予定技術
者の同種工事
施工実績</t>
  </si>
  <si>
    <t>別紙のとおり</t>
  </si>
  <si>
    <t>・本工事の路体盛土区間を施工するにあたって，特に品質管理及び現場管理・安全管理かつ近隣住民への配慮が必要であることから，良質な施工が期待できる業者を選定するものである。　　　　</t>
  </si>
  <si>
    <t>財団法人茨城県建設技術公社
理事長　鈴 木 敏 博</t>
  </si>
  <si>
    <t>茨城県道路公社
副理事長　増 子 　 悟</t>
  </si>
  <si>
    <t>平成　年　月　日</t>
  </si>
  <si>
    <t>《入札日：平成２１年８月２０日》</t>
  </si>
  <si>
    <t>株式会社片岡組</t>
  </si>
  <si>
    <t>有限会社桑名工業所</t>
  </si>
  <si>
    <t>長山工業株式会社</t>
  </si>
  <si>
    <t>株式会社龍﨑工務店</t>
  </si>
  <si>
    <t>株式会社若葉工務店</t>
  </si>
  <si>
    <t>那北建設株式会社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</si>
</sst>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@&quot;地内&quot;"/>
    <numFmt numFmtId="179" formatCode="\ @\ "/>
    <numFmt numFmtId="180" formatCode="mmm\-yyyy"/>
    <numFmt numFmtId="181" formatCode="#,##0_ ;[Red]\-#,##0\ "/>
    <numFmt numFmtId="182" formatCode="0.000000_ "/>
    <numFmt numFmtId="183" formatCode="0.00000_ "/>
    <numFmt numFmtId="184" formatCode="&quot;金&quot;#,##0&quot;円&quot;"/>
    <numFmt numFmtId="185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185" fontId="3" fillId="0" borderId="27" xfId="0" applyNumberFormat="1" applyFont="1" applyBorder="1" applyAlignment="1">
      <alignment horizontal="center" vertical="center"/>
    </xf>
    <xf numFmtId="185" fontId="3" fillId="0" borderId="2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85" fontId="3" fillId="0" borderId="2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horizontal="center" vertical="center"/>
    </xf>
    <xf numFmtId="185" fontId="3" fillId="0" borderId="30" xfId="0" applyNumberFormat="1" applyFont="1" applyBorder="1" applyAlignment="1">
      <alignment horizontal="center" vertical="center"/>
    </xf>
    <xf numFmtId="181" fontId="3" fillId="0" borderId="2" xfId="16" applyNumberFormat="1" applyFont="1" applyBorder="1" applyAlignment="1">
      <alignment vertical="center"/>
    </xf>
    <xf numFmtId="181" fontId="3" fillId="0" borderId="29" xfId="16" applyNumberFormat="1" applyFont="1" applyBorder="1" applyAlignment="1">
      <alignment vertical="center"/>
    </xf>
    <xf numFmtId="181" fontId="3" fillId="0" borderId="30" xfId="16" applyNumberFormat="1" applyFont="1" applyBorder="1" applyAlignment="1">
      <alignment vertical="center"/>
    </xf>
    <xf numFmtId="185" fontId="3" fillId="2" borderId="2" xfId="0" applyNumberFormat="1" applyFont="1" applyFill="1" applyBorder="1" applyAlignment="1">
      <alignment horizontal="center" vertical="center"/>
    </xf>
    <xf numFmtId="185" fontId="3" fillId="2" borderId="29" xfId="0" applyNumberFormat="1" applyFont="1" applyFill="1" applyBorder="1" applyAlignment="1">
      <alignment horizontal="center" vertical="center"/>
    </xf>
    <xf numFmtId="185" fontId="3" fillId="2" borderId="3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81" fontId="3" fillId="2" borderId="2" xfId="16" applyNumberFormat="1" applyFont="1" applyFill="1" applyBorder="1" applyAlignment="1">
      <alignment vertical="center"/>
    </xf>
    <xf numFmtId="181" fontId="3" fillId="2" borderId="29" xfId="16" applyNumberFormat="1" applyFont="1" applyFill="1" applyBorder="1" applyAlignment="1">
      <alignment vertical="center"/>
    </xf>
    <xf numFmtId="181" fontId="3" fillId="2" borderId="30" xfId="16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179" fontId="3" fillId="0" borderId="3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2" borderId="35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84" fontId="3" fillId="0" borderId="2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3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C36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5" customHeight="1"/>
  <cols>
    <col min="1" max="62" width="2.625" style="3" customWidth="1"/>
    <col min="63" max="16384" width="9.00390625" style="3" customWidth="1"/>
  </cols>
  <sheetData>
    <row r="1" ht="15" customHeight="1">
      <c r="A1" s="3" t="s">
        <v>22</v>
      </c>
    </row>
    <row r="2" spans="16:40" ht="30" customHeight="1">
      <c r="P2" s="90" t="s">
        <v>23</v>
      </c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55" ht="15" customHeight="1">
      <c r="A3" s="84" t="s">
        <v>3</v>
      </c>
      <c r="B3" s="15"/>
      <c r="C3" s="15"/>
      <c r="D3" s="15"/>
      <c r="E3" s="15"/>
      <c r="F3" s="15" t="s">
        <v>5</v>
      </c>
      <c r="G3" s="15"/>
      <c r="H3" s="15"/>
      <c r="I3" s="15"/>
      <c r="J3" s="15"/>
      <c r="K3" s="15"/>
      <c r="L3" s="15"/>
      <c r="M3" s="15"/>
      <c r="N3" s="15"/>
      <c r="O3" s="15"/>
      <c r="P3" s="15" t="s">
        <v>7</v>
      </c>
      <c r="Q3" s="15"/>
      <c r="R3" s="15"/>
      <c r="S3" s="15"/>
      <c r="T3" s="15"/>
      <c r="U3" s="15"/>
      <c r="V3" s="15"/>
      <c r="W3" s="15"/>
      <c r="X3" s="15" t="s">
        <v>9</v>
      </c>
      <c r="Y3" s="15"/>
      <c r="Z3" s="15"/>
      <c r="AA3" s="15"/>
      <c r="AB3" s="15"/>
      <c r="AC3" s="15"/>
      <c r="AD3" s="15"/>
      <c r="AE3" s="15"/>
      <c r="AF3" s="15" t="s">
        <v>10</v>
      </c>
      <c r="AG3" s="15"/>
      <c r="AH3" s="15"/>
      <c r="AI3" s="15"/>
      <c r="AJ3" s="15"/>
      <c r="AK3" s="15" t="s">
        <v>12</v>
      </c>
      <c r="AL3" s="15"/>
      <c r="AM3" s="15"/>
      <c r="AN3" s="15"/>
      <c r="AO3" s="15"/>
      <c r="AP3" s="15"/>
      <c r="AQ3" s="15"/>
      <c r="AR3" s="15"/>
      <c r="AS3" s="15" t="s">
        <v>13</v>
      </c>
      <c r="AT3" s="15"/>
      <c r="AU3" s="15"/>
      <c r="AV3" s="15"/>
      <c r="AW3" s="15"/>
      <c r="AX3" s="15"/>
      <c r="AY3" s="15"/>
      <c r="AZ3" s="15"/>
      <c r="BA3" s="15"/>
      <c r="BB3" s="15"/>
      <c r="BC3" s="16"/>
    </row>
    <row r="4" spans="1:55" ht="15" customHeight="1">
      <c r="A4" s="110" t="s">
        <v>4</v>
      </c>
      <c r="B4" s="18"/>
      <c r="C4" s="18"/>
      <c r="D4" s="18"/>
      <c r="E4" s="18"/>
      <c r="F4" s="72" t="s">
        <v>6</v>
      </c>
      <c r="G4" s="72"/>
      <c r="H4" s="72"/>
      <c r="I4" s="72"/>
      <c r="J4" s="72"/>
      <c r="K4" s="72"/>
      <c r="L4" s="72"/>
      <c r="M4" s="72"/>
      <c r="N4" s="72"/>
      <c r="O4" s="72"/>
      <c r="P4" s="18" t="s">
        <v>8</v>
      </c>
      <c r="Q4" s="18"/>
      <c r="R4" s="18"/>
      <c r="S4" s="18"/>
      <c r="T4" s="18"/>
      <c r="U4" s="18"/>
      <c r="V4" s="18"/>
      <c r="W4" s="18"/>
      <c r="X4" s="93">
        <v>26440000</v>
      </c>
      <c r="Y4" s="94"/>
      <c r="Z4" s="94"/>
      <c r="AA4" s="94"/>
      <c r="AB4" s="94"/>
      <c r="AC4" s="94"/>
      <c r="AD4" s="94"/>
      <c r="AE4" s="95"/>
      <c r="AF4" s="72" t="s">
        <v>11</v>
      </c>
      <c r="AG4" s="72"/>
      <c r="AH4" s="72"/>
      <c r="AI4" s="72"/>
      <c r="AJ4" s="72"/>
      <c r="AK4" s="99" t="s">
        <v>42</v>
      </c>
      <c r="AL4" s="9"/>
      <c r="AM4" s="9"/>
      <c r="AN4" s="9"/>
      <c r="AO4" s="9"/>
      <c r="AP4" s="9"/>
      <c r="AQ4" s="9"/>
      <c r="AR4" s="10"/>
      <c r="AS4" s="100" t="s">
        <v>43</v>
      </c>
      <c r="AT4" s="101"/>
      <c r="AU4" s="101"/>
      <c r="AV4" s="101"/>
      <c r="AW4" s="101"/>
      <c r="AX4" s="101"/>
      <c r="AY4" s="101"/>
      <c r="AZ4" s="101"/>
      <c r="BA4" s="101"/>
      <c r="BB4" s="101"/>
      <c r="BC4" s="102"/>
    </row>
    <row r="5" spans="1:55" ht="15" customHeight="1">
      <c r="A5" s="85"/>
      <c r="B5" s="18"/>
      <c r="C5" s="18"/>
      <c r="D5" s="18"/>
      <c r="E5" s="18"/>
      <c r="F5" s="72"/>
      <c r="G5" s="72"/>
      <c r="H5" s="72"/>
      <c r="I5" s="72"/>
      <c r="J5" s="72"/>
      <c r="K5" s="72"/>
      <c r="L5" s="72"/>
      <c r="M5" s="72"/>
      <c r="N5" s="72"/>
      <c r="O5" s="72"/>
      <c r="P5" s="18"/>
      <c r="Q5" s="18"/>
      <c r="R5" s="18"/>
      <c r="S5" s="18"/>
      <c r="T5" s="18"/>
      <c r="U5" s="18"/>
      <c r="V5" s="18"/>
      <c r="W5" s="18"/>
      <c r="X5" s="109" t="s">
        <v>24</v>
      </c>
      <c r="Y5" s="109"/>
      <c r="Z5" s="109"/>
      <c r="AA5" s="109"/>
      <c r="AB5" s="109"/>
      <c r="AC5" s="109"/>
      <c r="AD5" s="109"/>
      <c r="AE5" s="109"/>
      <c r="AF5" s="72"/>
      <c r="AG5" s="72"/>
      <c r="AH5" s="72"/>
      <c r="AI5" s="72"/>
      <c r="AJ5" s="72"/>
      <c r="AK5" s="11"/>
      <c r="AL5" s="12"/>
      <c r="AM5" s="12"/>
      <c r="AN5" s="12"/>
      <c r="AO5" s="12"/>
      <c r="AP5" s="12"/>
      <c r="AQ5" s="12"/>
      <c r="AR5" s="13"/>
      <c r="AS5" s="103"/>
      <c r="AT5" s="104"/>
      <c r="AU5" s="104"/>
      <c r="AV5" s="104"/>
      <c r="AW5" s="104"/>
      <c r="AX5" s="104"/>
      <c r="AY5" s="104"/>
      <c r="AZ5" s="104"/>
      <c r="BA5" s="104"/>
      <c r="BB5" s="104"/>
      <c r="BC5" s="105"/>
    </row>
    <row r="6" spans="1:55" ht="15" customHeight="1">
      <c r="A6" s="91"/>
      <c r="B6" s="14"/>
      <c r="C6" s="14"/>
      <c r="D6" s="14"/>
      <c r="E6" s="14"/>
      <c r="F6" s="98"/>
      <c r="G6" s="98"/>
      <c r="H6" s="98"/>
      <c r="I6" s="98"/>
      <c r="J6" s="98"/>
      <c r="K6" s="98"/>
      <c r="L6" s="98"/>
      <c r="M6" s="98"/>
      <c r="N6" s="98"/>
      <c r="O6" s="98"/>
      <c r="P6" s="14"/>
      <c r="Q6" s="14"/>
      <c r="R6" s="14"/>
      <c r="S6" s="14"/>
      <c r="T6" s="14"/>
      <c r="U6" s="14"/>
      <c r="V6" s="14"/>
      <c r="W6" s="14"/>
      <c r="X6" s="96"/>
      <c r="Y6" s="96"/>
      <c r="Z6" s="96"/>
      <c r="AA6" s="96"/>
      <c r="AB6" s="96"/>
      <c r="AC6" s="96"/>
      <c r="AD6" s="96"/>
      <c r="AE6" s="96"/>
      <c r="AF6" s="98"/>
      <c r="AG6" s="98"/>
      <c r="AH6" s="98"/>
      <c r="AI6" s="98"/>
      <c r="AJ6" s="98"/>
      <c r="AK6" s="38"/>
      <c r="AL6" s="39"/>
      <c r="AM6" s="39"/>
      <c r="AN6" s="39"/>
      <c r="AO6" s="39"/>
      <c r="AP6" s="39"/>
      <c r="AQ6" s="39"/>
      <c r="AR6" s="40"/>
      <c r="AS6" s="106"/>
      <c r="AT6" s="107"/>
      <c r="AU6" s="107"/>
      <c r="AV6" s="107"/>
      <c r="AW6" s="107"/>
      <c r="AX6" s="107"/>
      <c r="AY6" s="107"/>
      <c r="AZ6" s="107"/>
      <c r="BA6" s="107"/>
      <c r="BB6" s="107"/>
      <c r="BC6" s="108"/>
    </row>
    <row r="7" spans="8:55" ht="15" customHeight="1">
      <c r="H7" s="1" t="s">
        <v>35</v>
      </c>
      <c r="BC7" s="2" t="s">
        <v>36</v>
      </c>
    </row>
    <row r="8" spans="8:55" ht="15" customHeight="1">
      <c r="H8" s="84" t="s">
        <v>0</v>
      </c>
      <c r="I8" s="15"/>
      <c r="J8" s="15"/>
      <c r="K8" s="15"/>
      <c r="L8" s="15" t="s">
        <v>20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 t="s">
        <v>21</v>
      </c>
      <c r="BA8" s="15"/>
      <c r="BB8" s="15"/>
      <c r="BC8" s="16"/>
    </row>
    <row r="9" spans="8:55" ht="45" customHeight="1">
      <c r="H9" s="85"/>
      <c r="I9" s="18"/>
      <c r="J9" s="18"/>
      <c r="K9" s="18"/>
      <c r="L9" s="72" t="s">
        <v>1</v>
      </c>
      <c r="M9" s="18"/>
      <c r="N9" s="18"/>
      <c r="O9" s="18"/>
      <c r="P9" s="72" t="s">
        <v>16</v>
      </c>
      <c r="Q9" s="72"/>
      <c r="R9" s="72"/>
      <c r="S9" s="72"/>
      <c r="T9" s="72"/>
      <c r="U9" s="72" t="s">
        <v>15</v>
      </c>
      <c r="V9" s="18"/>
      <c r="W9" s="18"/>
      <c r="X9" s="18"/>
      <c r="Y9" s="18"/>
      <c r="Z9" s="92" t="s">
        <v>41</v>
      </c>
      <c r="AA9" s="97"/>
      <c r="AB9" s="97"/>
      <c r="AC9" s="97"/>
      <c r="AD9" s="97"/>
      <c r="AE9" s="72" t="s">
        <v>17</v>
      </c>
      <c r="AF9" s="18"/>
      <c r="AG9" s="18"/>
      <c r="AH9" s="18"/>
      <c r="AI9" s="92" t="s">
        <v>18</v>
      </c>
      <c r="AJ9" s="92"/>
      <c r="AK9" s="92"/>
      <c r="AL9" s="92"/>
      <c r="AM9" s="92"/>
      <c r="AN9" s="72" t="s">
        <v>19</v>
      </c>
      <c r="AO9" s="72"/>
      <c r="AP9" s="72"/>
      <c r="AQ9" s="72"/>
      <c r="AR9" s="72" t="s">
        <v>2</v>
      </c>
      <c r="AS9" s="18"/>
      <c r="AT9" s="18"/>
      <c r="AU9" s="18"/>
      <c r="AV9" s="18" t="s">
        <v>39</v>
      </c>
      <c r="AW9" s="18"/>
      <c r="AX9" s="18"/>
      <c r="AY9" s="18"/>
      <c r="AZ9" s="18"/>
      <c r="BA9" s="18"/>
      <c r="BB9" s="18"/>
      <c r="BC9" s="89"/>
    </row>
    <row r="10" spans="8:55" ht="15" customHeight="1">
      <c r="H10" s="91">
        <v>100</v>
      </c>
      <c r="I10" s="14"/>
      <c r="J10" s="14"/>
      <c r="K10" s="14"/>
      <c r="L10" s="14">
        <v>2</v>
      </c>
      <c r="M10" s="14"/>
      <c r="N10" s="14"/>
      <c r="O10" s="14"/>
      <c r="P10" s="14">
        <v>1.5</v>
      </c>
      <c r="Q10" s="14"/>
      <c r="R10" s="14"/>
      <c r="S10" s="14"/>
      <c r="T10" s="14"/>
      <c r="U10" s="14">
        <v>1</v>
      </c>
      <c r="V10" s="14"/>
      <c r="W10" s="14"/>
      <c r="X10" s="14"/>
      <c r="Y10" s="14"/>
      <c r="Z10" s="14">
        <v>2</v>
      </c>
      <c r="AA10" s="14"/>
      <c r="AB10" s="14"/>
      <c r="AC10" s="14"/>
      <c r="AD10" s="14"/>
      <c r="AE10" s="14">
        <v>1.5</v>
      </c>
      <c r="AF10" s="14"/>
      <c r="AG10" s="14"/>
      <c r="AH10" s="14"/>
      <c r="AI10" s="14">
        <v>1</v>
      </c>
      <c r="AJ10" s="14"/>
      <c r="AK10" s="14"/>
      <c r="AL10" s="14"/>
      <c r="AM10" s="14"/>
      <c r="AN10" s="14">
        <v>0.5</v>
      </c>
      <c r="AO10" s="14"/>
      <c r="AP10" s="14"/>
      <c r="AQ10" s="14"/>
      <c r="AR10" s="14">
        <v>0.5</v>
      </c>
      <c r="AS10" s="14"/>
      <c r="AT10" s="14"/>
      <c r="AU10" s="14"/>
      <c r="AV10" s="14">
        <f>SUM(L10:AU10)</f>
        <v>10</v>
      </c>
      <c r="AW10" s="14"/>
      <c r="AX10" s="14"/>
      <c r="AY10" s="14"/>
      <c r="AZ10" s="14">
        <f>SUM(H10+AV10)</f>
        <v>110</v>
      </c>
      <c r="BA10" s="14"/>
      <c r="BB10" s="14"/>
      <c r="BC10" s="87"/>
    </row>
    <row r="11" ht="15" customHeight="1">
      <c r="A11" s="1" t="s">
        <v>37</v>
      </c>
    </row>
    <row r="12" spans="1:55" ht="15" customHeight="1">
      <c r="A12" s="84" t="s">
        <v>14</v>
      </c>
      <c r="B12" s="15"/>
      <c r="C12" s="15"/>
      <c r="D12" s="15"/>
      <c r="E12" s="15"/>
      <c r="F12" s="15"/>
      <c r="G12" s="15"/>
      <c r="H12" s="15" t="s">
        <v>0</v>
      </c>
      <c r="I12" s="15"/>
      <c r="J12" s="15"/>
      <c r="K12" s="15"/>
      <c r="L12" s="15" t="s">
        <v>20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 t="s">
        <v>40</v>
      </c>
      <c r="BA12" s="15"/>
      <c r="BB12" s="15"/>
      <c r="BC12" s="16"/>
    </row>
    <row r="13" spans="1:55" ht="45" customHeight="1">
      <c r="A13" s="8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2" t="s">
        <v>1</v>
      </c>
      <c r="M13" s="18"/>
      <c r="N13" s="18"/>
      <c r="O13" s="18"/>
      <c r="P13" s="72" t="s">
        <v>16</v>
      </c>
      <c r="Q13" s="72"/>
      <c r="R13" s="72"/>
      <c r="S13" s="72"/>
      <c r="T13" s="72"/>
      <c r="U13" s="72" t="s">
        <v>15</v>
      </c>
      <c r="V13" s="18"/>
      <c r="W13" s="18"/>
      <c r="X13" s="18"/>
      <c r="Y13" s="18"/>
      <c r="Z13" s="92" t="s">
        <v>41</v>
      </c>
      <c r="AA13" s="97"/>
      <c r="AB13" s="97"/>
      <c r="AC13" s="97"/>
      <c r="AD13" s="97"/>
      <c r="AE13" s="72" t="s">
        <v>17</v>
      </c>
      <c r="AF13" s="18"/>
      <c r="AG13" s="18"/>
      <c r="AH13" s="18"/>
      <c r="AI13" s="92" t="s">
        <v>18</v>
      </c>
      <c r="AJ13" s="92"/>
      <c r="AK13" s="92"/>
      <c r="AL13" s="92"/>
      <c r="AM13" s="92"/>
      <c r="AN13" s="72" t="s">
        <v>19</v>
      </c>
      <c r="AO13" s="72"/>
      <c r="AP13" s="72"/>
      <c r="AQ13" s="72"/>
      <c r="AR13" s="72" t="s">
        <v>2</v>
      </c>
      <c r="AS13" s="18"/>
      <c r="AT13" s="18"/>
      <c r="AU13" s="18"/>
      <c r="AV13" s="18" t="s">
        <v>39</v>
      </c>
      <c r="AW13" s="18"/>
      <c r="AX13" s="18"/>
      <c r="AY13" s="18"/>
      <c r="AZ13" s="18"/>
      <c r="BA13" s="18"/>
      <c r="BB13" s="18"/>
      <c r="BC13" s="89"/>
    </row>
    <row r="14" spans="1:55" ht="15" customHeight="1">
      <c r="A14" s="75" t="s">
        <v>48</v>
      </c>
      <c r="B14" s="81"/>
      <c r="C14" s="81"/>
      <c r="D14" s="81"/>
      <c r="E14" s="81"/>
      <c r="F14" s="81"/>
      <c r="G14" s="81"/>
      <c r="H14" s="18">
        <v>100</v>
      </c>
      <c r="I14" s="18"/>
      <c r="J14" s="18"/>
      <c r="K14" s="18"/>
      <c r="L14" s="18">
        <v>0.5</v>
      </c>
      <c r="M14" s="18"/>
      <c r="N14" s="18"/>
      <c r="O14" s="18"/>
      <c r="P14" s="18">
        <v>1.5</v>
      </c>
      <c r="Q14" s="18"/>
      <c r="R14" s="18"/>
      <c r="S14" s="18"/>
      <c r="T14" s="18"/>
      <c r="U14" s="18">
        <v>1</v>
      </c>
      <c r="V14" s="18"/>
      <c r="W14" s="18"/>
      <c r="X14" s="18"/>
      <c r="Y14" s="18"/>
      <c r="Z14" s="18">
        <v>2</v>
      </c>
      <c r="AA14" s="18"/>
      <c r="AB14" s="18"/>
      <c r="AC14" s="18"/>
      <c r="AD14" s="18"/>
      <c r="AE14" s="18">
        <v>1.5</v>
      </c>
      <c r="AF14" s="18"/>
      <c r="AG14" s="18"/>
      <c r="AH14" s="18"/>
      <c r="AI14" s="18">
        <v>0</v>
      </c>
      <c r="AJ14" s="18"/>
      <c r="AK14" s="18"/>
      <c r="AL14" s="18"/>
      <c r="AM14" s="18"/>
      <c r="AN14" s="18">
        <v>0.5</v>
      </c>
      <c r="AO14" s="18"/>
      <c r="AP14" s="18"/>
      <c r="AQ14" s="18"/>
      <c r="AR14" s="18">
        <v>0.5</v>
      </c>
      <c r="AS14" s="18"/>
      <c r="AT14" s="18"/>
      <c r="AU14" s="18"/>
      <c r="AV14" s="88">
        <f aca="true" t="shared" si="0" ref="AV14:AV19">SUM(L14:AU14)</f>
        <v>7.5</v>
      </c>
      <c r="AW14" s="88"/>
      <c r="AX14" s="88"/>
      <c r="AY14" s="88"/>
      <c r="AZ14" s="18"/>
      <c r="BA14" s="18"/>
      <c r="BB14" s="18"/>
      <c r="BC14" s="89"/>
    </row>
    <row r="15" spans="1:55" ht="15" customHeight="1">
      <c r="A15" s="75" t="s">
        <v>49</v>
      </c>
      <c r="B15" s="81"/>
      <c r="C15" s="81"/>
      <c r="D15" s="81"/>
      <c r="E15" s="81"/>
      <c r="F15" s="81"/>
      <c r="G15" s="81"/>
      <c r="H15" s="18">
        <v>100</v>
      </c>
      <c r="I15" s="18"/>
      <c r="J15" s="18"/>
      <c r="K15" s="18"/>
      <c r="L15" s="18">
        <v>1</v>
      </c>
      <c r="M15" s="18"/>
      <c r="N15" s="18"/>
      <c r="O15" s="18"/>
      <c r="P15" s="18">
        <v>0.5</v>
      </c>
      <c r="Q15" s="18"/>
      <c r="R15" s="18"/>
      <c r="S15" s="18"/>
      <c r="T15" s="18"/>
      <c r="U15" s="18">
        <v>1</v>
      </c>
      <c r="V15" s="18"/>
      <c r="W15" s="18"/>
      <c r="X15" s="18"/>
      <c r="Y15" s="18"/>
      <c r="Z15" s="18">
        <v>1</v>
      </c>
      <c r="AA15" s="18"/>
      <c r="AB15" s="18"/>
      <c r="AC15" s="18"/>
      <c r="AD15" s="18"/>
      <c r="AE15" s="18">
        <v>0.5</v>
      </c>
      <c r="AF15" s="18"/>
      <c r="AG15" s="18"/>
      <c r="AH15" s="18"/>
      <c r="AI15" s="18">
        <v>0</v>
      </c>
      <c r="AJ15" s="18"/>
      <c r="AK15" s="18"/>
      <c r="AL15" s="18"/>
      <c r="AM15" s="18"/>
      <c r="AN15" s="18">
        <v>0.5</v>
      </c>
      <c r="AO15" s="18"/>
      <c r="AP15" s="18"/>
      <c r="AQ15" s="18"/>
      <c r="AR15" s="18">
        <v>0.5</v>
      </c>
      <c r="AS15" s="18"/>
      <c r="AT15" s="18"/>
      <c r="AU15" s="18"/>
      <c r="AV15" s="88">
        <f t="shared" si="0"/>
        <v>5</v>
      </c>
      <c r="AW15" s="88"/>
      <c r="AX15" s="88"/>
      <c r="AY15" s="88"/>
      <c r="AZ15" s="18"/>
      <c r="BA15" s="18"/>
      <c r="BB15" s="18"/>
      <c r="BC15" s="89"/>
    </row>
    <row r="16" spans="1:55" ht="15" customHeight="1">
      <c r="A16" s="75" t="s">
        <v>50</v>
      </c>
      <c r="B16" s="81"/>
      <c r="C16" s="81"/>
      <c r="D16" s="81"/>
      <c r="E16" s="81"/>
      <c r="F16" s="81"/>
      <c r="G16" s="81"/>
      <c r="H16" s="18">
        <v>100</v>
      </c>
      <c r="I16" s="18"/>
      <c r="J16" s="18"/>
      <c r="K16" s="18"/>
      <c r="L16" s="18">
        <v>1</v>
      </c>
      <c r="M16" s="18"/>
      <c r="N16" s="18"/>
      <c r="O16" s="18"/>
      <c r="P16" s="18">
        <v>1.5</v>
      </c>
      <c r="Q16" s="18"/>
      <c r="R16" s="18"/>
      <c r="S16" s="18"/>
      <c r="T16" s="18"/>
      <c r="U16" s="18">
        <v>1</v>
      </c>
      <c r="V16" s="18"/>
      <c r="W16" s="18"/>
      <c r="X16" s="18"/>
      <c r="Y16" s="18"/>
      <c r="Z16" s="18">
        <v>2</v>
      </c>
      <c r="AA16" s="18"/>
      <c r="AB16" s="18"/>
      <c r="AC16" s="18"/>
      <c r="AD16" s="18"/>
      <c r="AE16" s="18">
        <v>0.5</v>
      </c>
      <c r="AF16" s="18"/>
      <c r="AG16" s="18"/>
      <c r="AH16" s="18"/>
      <c r="AI16" s="18">
        <v>0</v>
      </c>
      <c r="AJ16" s="18"/>
      <c r="AK16" s="18"/>
      <c r="AL16" s="18"/>
      <c r="AM16" s="18"/>
      <c r="AN16" s="18">
        <v>0.5</v>
      </c>
      <c r="AO16" s="18"/>
      <c r="AP16" s="18"/>
      <c r="AQ16" s="18"/>
      <c r="AR16" s="18">
        <v>0.5</v>
      </c>
      <c r="AS16" s="18"/>
      <c r="AT16" s="18"/>
      <c r="AU16" s="18"/>
      <c r="AV16" s="88">
        <f t="shared" si="0"/>
        <v>7</v>
      </c>
      <c r="AW16" s="88"/>
      <c r="AX16" s="88"/>
      <c r="AY16" s="88"/>
      <c r="AZ16" s="18"/>
      <c r="BA16" s="18"/>
      <c r="BB16" s="18"/>
      <c r="BC16" s="89"/>
    </row>
    <row r="17" spans="1:55" ht="15" customHeight="1">
      <c r="A17" s="75" t="s">
        <v>53</v>
      </c>
      <c r="B17" s="81"/>
      <c r="C17" s="81"/>
      <c r="D17" s="81"/>
      <c r="E17" s="81"/>
      <c r="F17" s="81"/>
      <c r="G17" s="81"/>
      <c r="H17" s="18">
        <v>100</v>
      </c>
      <c r="I17" s="18"/>
      <c r="J17" s="18"/>
      <c r="K17" s="18"/>
      <c r="L17" s="18">
        <v>0.5</v>
      </c>
      <c r="M17" s="18"/>
      <c r="N17" s="18"/>
      <c r="O17" s="18"/>
      <c r="P17" s="18">
        <v>1.5</v>
      </c>
      <c r="Q17" s="18"/>
      <c r="R17" s="18"/>
      <c r="S17" s="18"/>
      <c r="T17" s="18"/>
      <c r="U17" s="18">
        <v>0</v>
      </c>
      <c r="V17" s="18"/>
      <c r="W17" s="18"/>
      <c r="X17" s="18"/>
      <c r="Y17" s="18"/>
      <c r="Z17" s="18">
        <v>2</v>
      </c>
      <c r="AA17" s="18"/>
      <c r="AB17" s="18"/>
      <c r="AC17" s="18"/>
      <c r="AD17" s="18"/>
      <c r="AE17" s="18">
        <v>0.5</v>
      </c>
      <c r="AF17" s="18"/>
      <c r="AG17" s="18"/>
      <c r="AH17" s="18"/>
      <c r="AI17" s="18">
        <v>0</v>
      </c>
      <c r="AJ17" s="18"/>
      <c r="AK17" s="18"/>
      <c r="AL17" s="18"/>
      <c r="AM17" s="18"/>
      <c r="AN17" s="18">
        <v>0.5</v>
      </c>
      <c r="AO17" s="18"/>
      <c r="AP17" s="18"/>
      <c r="AQ17" s="18"/>
      <c r="AR17" s="18">
        <v>0.5</v>
      </c>
      <c r="AS17" s="18"/>
      <c r="AT17" s="18"/>
      <c r="AU17" s="18"/>
      <c r="AV17" s="88">
        <f t="shared" si="0"/>
        <v>5.5</v>
      </c>
      <c r="AW17" s="88"/>
      <c r="AX17" s="88"/>
      <c r="AY17" s="88"/>
      <c r="AZ17" s="18"/>
      <c r="BA17" s="18"/>
      <c r="BB17" s="18"/>
      <c r="BC17" s="89"/>
    </row>
    <row r="18" spans="1:55" ht="15" customHeight="1">
      <c r="A18" s="75" t="s">
        <v>51</v>
      </c>
      <c r="B18" s="81"/>
      <c r="C18" s="81"/>
      <c r="D18" s="81"/>
      <c r="E18" s="81"/>
      <c r="F18" s="81"/>
      <c r="G18" s="81"/>
      <c r="H18" s="18">
        <v>100</v>
      </c>
      <c r="I18" s="18"/>
      <c r="J18" s="18"/>
      <c r="K18" s="18"/>
      <c r="L18" s="18">
        <v>1</v>
      </c>
      <c r="M18" s="18"/>
      <c r="N18" s="18"/>
      <c r="O18" s="18"/>
      <c r="P18" s="18">
        <v>1.5</v>
      </c>
      <c r="Q18" s="18"/>
      <c r="R18" s="18"/>
      <c r="S18" s="18"/>
      <c r="T18" s="18"/>
      <c r="U18" s="18">
        <v>1</v>
      </c>
      <c r="V18" s="18"/>
      <c r="W18" s="18"/>
      <c r="X18" s="18"/>
      <c r="Y18" s="18"/>
      <c r="Z18" s="18">
        <v>2</v>
      </c>
      <c r="AA18" s="18"/>
      <c r="AB18" s="18"/>
      <c r="AC18" s="18"/>
      <c r="AD18" s="18"/>
      <c r="AE18" s="18">
        <v>0.5</v>
      </c>
      <c r="AF18" s="18"/>
      <c r="AG18" s="18"/>
      <c r="AH18" s="18"/>
      <c r="AI18" s="18">
        <v>0</v>
      </c>
      <c r="AJ18" s="18"/>
      <c r="AK18" s="18"/>
      <c r="AL18" s="18"/>
      <c r="AM18" s="18"/>
      <c r="AN18" s="18">
        <v>0.5</v>
      </c>
      <c r="AO18" s="18"/>
      <c r="AP18" s="18"/>
      <c r="AQ18" s="18"/>
      <c r="AR18" s="18">
        <v>0.5</v>
      </c>
      <c r="AS18" s="18"/>
      <c r="AT18" s="18"/>
      <c r="AU18" s="18"/>
      <c r="AV18" s="88">
        <f t="shared" si="0"/>
        <v>7</v>
      </c>
      <c r="AW18" s="88"/>
      <c r="AX18" s="88"/>
      <c r="AY18" s="88"/>
      <c r="AZ18" s="18"/>
      <c r="BA18" s="18"/>
      <c r="BB18" s="18"/>
      <c r="BC18" s="89"/>
    </row>
    <row r="19" spans="1:55" ht="15" customHeight="1">
      <c r="A19" s="75" t="s">
        <v>52</v>
      </c>
      <c r="B19" s="81"/>
      <c r="C19" s="81"/>
      <c r="D19" s="81"/>
      <c r="E19" s="81"/>
      <c r="F19" s="81"/>
      <c r="G19" s="81"/>
      <c r="H19" s="18">
        <v>100</v>
      </c>
      <c r="I19" s="18"/>
      <c r="J19" s="18"/>
      <c r="K19" s="18"/>
      <c r="L19" s="18">
        <v>0</v>
      </c>
      <c r="M19" s="18"/>
      <c r="N19" s="18"/>
      <c r="O19" s="18"/>
      <c r="P19" s="18">
        <v>1.5</v>
      </c>
      <c r="Q19" s="18"/>
      <c r="R19" s="18"/>
      <c r="S19" s="18"/>
      <c r="T19" s="18"/>
      <c r="U19" s="18">
        <v>1</v>
      </c>
      <c r="V19" s="18"/>
      <c r="W19" s="18"/>
      <c r="X19" s="18"/>
      <c r="Y19" s="18"/>
      <c r="Z19" s="18">
        <v>2</v>
      </c>
      <c r="AA19" s="18"/>
      <c r="AB19" s="18"/>
      <c r="AC19" s="18"/>
      <c r="AD19" s="18"/>
      <c r="AE19" s="18">
        <v>0.5</v>
      </c>
      <c r="AF19" s="18"/>
      <c r="AG19" s="18"/>
      <c r="AH19" s="18"/>
      <c r="AI19" s="18">
        <v>0</v>
      </c>
      <c r="AJ19" s="18"/>
      <c r="AK19" s="18"/>
      <c r="AL19" s="18"/>
      <c r="AM19" s="18"/>
      <c r="AN19" s="18">
        <v>0.5</v>
      </c>
      <c r="AO19" s="18"/>
      <c r="AP19" s="18"/>
      <c r="AQ19" s="18"/>
      <c r="AR19" s="18">
        <v>0.5</v>
      </c>
      <c r="AS19" s="18"/>
      <c r="AT19" s="18"/>
      <c r="AU19" s="18"/>
      <c r="AV19" s="88">
        <f t="shared" si="0"/>
        <v>6</v>
      </c>
      <c r="AW19" s="88"/>
      <c r="AX19" s="88"/>
      <c r="AY19" s="88"/>
      <c r="AZ19" s="18"/>
      <c r="BA19" s="18"/>
      <c r="BB19" s="18"/>
      <c r="BC19" s="89"/>
    </row>
    <row r="20" spans="1:55" ht="15" customHeight="1">
      <c r="A20" s="75"/>
      <c r="B20" s="81"/>
      <c r="C20" s="81"/>
      <c r="D20" s="81"/>
      <c r="E20" s="81"/>
      <c r="F20" s="81"/>
      <c r="G20" s="8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88"/>
      <c r="AW20" s="88"/>
      <c r="AX20" s="88"/>
      <c r="AY20" s="88"/>
      <c r="AZ20" s="18"/>
      <c r="BA20" s="18"/>
      <c r="BB20" s="18"/>
      <c r="BC20" s="89"/>
    </row>
    <row r="21" spans="1:55" ht="15" customHeight="1">
      <c r="A21" s="75"/>
      <c r="B21" s="81"/>
      <c r="C21" s="81"/>
      <c r="D21" s="81"/>
      <c r="E21" s="81"/>
      <c r="F21" s="81"/>
      <c r="G21" s="8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88"/>
      <c r="AW21" s="88"/>
      <c r="AX21" s="88"/>
      <c r="AY21" s="88"/>
      <c r="AZ21" s="18"/>
      <c r="BA21" s="18"/>
      <c r="BB21" s="18"/>
      <c r="BC21" s="89"/>
    </row>
    <row r="22" spans="1:55" ht="15" customHeight="1">
      <c r="A22" s="75"/>
      <c r="B22" s="81"/>
      <c r="C22" s="81"/>
      <c r="D22" s="81"/>
      <c r="E22" s="81"/>
      <c r="F22" s="81"/>
      <c r="G22" s="8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88"/>
      <c r="AW22" s="88"/>
      <c r="AX22" s="88"/>
      <c r="AY22" s="88"/>
      <c r="AZ22" s="18"/>
      <c r="BA22" s="18"/>
      <c r="BB22" s="18"/>
      <c r="BC22" s="89"/>
    </row>
    <row r="23" spans="1:55" ht="15" customHeight="1">
      <c r="A23" s="82"/>
      <c r="B23" s="83"/>
      <c r="C23" s="83"/>
      <c r="D23" s="83"/>
      <c r="E23" s="83"/>
      <c r="F23" s="83"/>
      <c r="G23" s="8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86"/>
      <c r="AW23" s="86"/>
      <c r="AX23" s="86"/>
      <c r="AY23" s="86"/>
      <c r="AZ23" s="14"/>
      <c r="BA23" s="14"/>
      <c r="BB23" s="14"/>
      <c r="BC23" s="87"/>
    </row>
    <row r="24" spans="1:31" ht="15" customHeight="1">
      <c r="A24" s="1" t="s">
        <v>38</v>
      </c>
      <c r="AE24" s="2" t="s">
        <v>47</v>
      </c>
    </row>
    <row r="25" spans="1:55" ht="15" customHeight="1">
      <c r="A25" s="84" t="s">
        <v>14</v>
      </c>
      <c r="B25" s="15"/>
      <c r="C25" s="15"/>
      <c r="D25" s="15"/>
      <c r="E25" s="15"/>
      <c r="F25" s="15"/>
      <c r="G25" s="15"/>
      <c r="H25" s="71" t="s">
        <v>27</v>
      </c>
      <c r="I25" s="71"/>
      <c r="J25" s="71"/>
      <c r="K25" s="71"/>
      <c r="L25" s="71"/>
      <c r="M25" s="71"/>
      <c r="N25" s="71" t="s">
        <v>31</v>
      </c>
      <c r="O25" s="15"/>
      <c r="P25" s="15"/>
      <c r="Q25" s="15"/>
      <c r="R25" s="65" t="s">
        <v>26</v>
      </c>
      <c r="S25" s="66"/>
      <c r="T25" s="66"/>
      <c r="U25" s="66"/>
      <c r="V25" s="67"/>
      <c r="W25" s="71" t="s">
        <v>25</v>
      </c>
      <c r="X25" s="71"/>
      <c r="Y25" s="71"/>
      <c r="Z25" s="71"/>
      <c r="AA25" s="71"/>
      <c r="AB25" s="73" t="s">
        <v>28</v>
      </c>
      <c r="AC25" s="15" t="s">
        <v>29</v>
      </c>
      <c r="AD25" s="15"/>
      <c r="AE25" s="15"/>
      <c r="AF25" s="15" t="s">
        <v>30</v>
      </c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6"/>
    </row>
    <row r="26" spans="1:55" ht="15" customHeight="1">
      <c r="A26" s="85"/>
      <c r="B26" s="18"/>
      <c r="C26" s="18"/>
      <c r="D26" s="18"/>
      <c r="E26" s="18"/>
      <c r="F26" s="18"/>
      <c r="G26" s="18"/>
      <c r="H26" s="72"/>
      <c r="I26" s="72"/>
      <c r="J26" s="72"/>
      <c r="K26" s="72"/>
      <c r="L26" s="72"/>
      <c r="M26" s="72"/>
      <c r="N26" s="18"/>
      <c r="O26" s="18"/>
      <c r="P26" s="18"/>
      <c r="Q26" s="18"/>
      <c r="R26" s="68"/>
      <c r="S26" s="69"/>
      <c r="T26" s="69"/>
      <c r="U26" s="69"/>
      <c r="V26" s="70"/>
      <c r="W26" s="72"/>
      <c r="X26" s="72"/>
      <c r="Y26" s="72"/>
      <c r="Z26" s="72"/>
      <c r="AA26" s="72"/>
      <c r="AB26" s="74"/>
      <c r="AC26" s="18"/>
      <c r="AD26" s="18"/>
      <c r="AE26" s="18"/>
      <c r="AF26" s="47" t="s">
        <v>32</v>
      </c>
      <c r="AG26" s="48"/>
      <c r="AH26" s="48"/>
      <c r="AI26" s="48"/>
      <c r="AJ26" s="48"/>
      <c r="AK26" s="48"/>
      <c r="AL26" s="48"/>
      <c r="AM26" s="48"/>
      <c r="AN26" s="48"/>
      <c r="AO26" s="49"/>
      <c r="AP26" s="47" t="s">
        <v>33</v>
      </c>
      <c r="AQ26" s="48"/>
      <c r="AR26" s="48"/>
      <c r="AS26" s="48"/>
      <c r="AT26" s="48"/>
      <c r="AU26" s="48"/>
      <c r="AV26" s="49"/>
      <c r="AW26" s="47" t="s">
        <v>34</v>
      </c>
      <c r="AX26" s="48"/>
      <c r="AY26" s="48"/>
      <c r="AZ26" s="48"/>
      <c r="BA26" s="48"/>
      <c r="BB26" s="48"/>
      <c r="BC26" s="114"/>
    </row>
    <row r="27" spans="1:55" ht="15" customHeight="1">
      <c r="A27" s="77" t="str">
        <f aca="true" t="shared" si="1" ref="A27:A32">A14</f>
        <v>株式会社片岡組</v>
      </c>
      <c r="B27" s="78"/>
      <c r="C27" s="78"/>
      <c r="D27" s="78"/>
      <c r="E27" s="78"/>
      <c r="F27" s="78"/>
      <c r="G27" s="78"/>
      <c r="H27" s="62">
        <v>26150000</v>
      </c>
      <c r="I27" s="63"/>
      <c r="J27" s="63"/>
      <c r="K27" s="63"/>
      <c r="L27" s="63"/>
      <c r="M27" s="64"/>
      <c r="N27" s="59">
        <f aca="true" t="shared" si="2" ref="N27:N32">H14</f>
        <v>100</v>
      </c>
      <c r="O27" s="60"/>
      <c r="P27" s="60"/>
      <c r="Q27" s="61"/>
      <c r="R27" s="56">
        <f aca="true" t="shared" si="3" ref="R27:R32">AV14</f>
        <v>7.5</v>
      </c>
      <c r="S27" s="57"/>
      <c r="T27" s="57"/>
      <c r="U27" s="57"/>
      <c r="V27" s="58"/>
      <c r="W27" s="59">
        <f aca="true" t="shared" si="4" ref="W27:W32">IF(H27="","",ROUND(((N27+R27)/H27)*1000000,6))</f>
        <v>4.110899</v>
      </c>
      <c r="X27" s="60"/>
      <c r="Y27" s="60"/>
      <c r="Z27" s="60"/>
      <c r="AA27" s="61"/>
      <c r="AB27" s="5">
        <f>IF(W27="","",RANK(W27,$W$27:$AA$36,0))</f>
        <v>3</v>
      </c>
      <c r="AC27" s="118" t="b">
        <f aca="true" t="shared" si="5" ref="AC27:AC32">IF(AB27=1,"◎")</f>
        <v>0</v>
      </c>
      <c r="AD27" s="118"/>
      <c r="AE27" s="118"/>
      <c r="AF27" s="19" t="s">
        <v>44</v>
      </c>
      <c r="AG27" s="9"/>
      <c r="AH27" s="9"/>
      <c r="AI27" s="9"/>
      <c r="AJ27" s="9"/>
      <c r="AK27" s="9"/>
      <c r="AL27" s="9"/>
      <c r="AM27" s="9"/>
      <c r="AN27" s="9"/>
      <c r="AO27" s="10"/>
      <c r="AP27" s="20">
        <v>40004</v>
      </c>
      <c r="AQ27" s="21"/>
      <c r="AR27" s="21"/>
      <c r="AS27" s="21"/>
      <c r="AT27" s="21"/>
      <c r="AU27" s="21"/>
      <c r="AV27" s="22"/>
      <c r="AW27" s="29" t="s">
        <v>46</v>
      </c>
      <c r="AX27" s="30"/>
      <c r="AY27" s="30"/>
      <c r="AZ27" s="30"/>
      <c r="BA27" s="30"/>
      <c r="BB27" s="30"/>
      <c r="BC27" s="31"/>
    </row>
    <row r="28" spans="1:55" ht="15" customHeight="1">
      <c r="A28" s="77" t="str">
        <f t="shared" si="1"/>
        <v>有限会社桑名工業所</v>
      </c>
      <c r="B28" s="78"/>
      <c r="C28" s="78"/>
      <c r="D28" s="78"/>
      <c r="E28" s="78"/>
      <c r="F28" s="78"/>
      <c r="G28" s="78"/>
      <c r="H28" s="62">
        <v>25900000</v>
      </c>
      <c r="I28" s="63"/>
      <c r="J28" s="63"/>
      <c r="K28" s="63"/>
      <c r="L28" s="63"/>
      <c r="M28" s="64"/>
      <c r="N28" s="59">
        <f t="shared" si="2"/>
        <v>100</v>
      </c>
      <c r="O28" s="60"/>
      <c r="P28" s="60"/>
      <c r="Q28" s="61"/>
      <c r="R28" s="56">
        <f t="shared" si="3"/>
        <v>5</v>
      </c>
      <c r="S28" s="57"/>
      <c r="T28" s="57"/>
      <c r="U28" s="57"/>
      <c r="V28" s="58"/>
      <c r="W28" s="59">
        <f t="shared" si="4"/>
        <v>4.054054</v>
      </c>
      <c r="X28" s="60"/>
      <c r="Y28" s="60"/>
      <c r="Z28" s="60"/>
      <c r="AA28" s="61"/>
      <c r="AB28" s="5">
        <f aca="true" t="shared" si="6" ref="AB28:AB35">IF(W28="","",RANK(W28,$W$27:$AA$36,0))</f>
        <v>6</v>
      </c>
      <c r="AC28" s="118" t="b">
        <f t="shared" si="5"/>
        <v>0</v>
      </c>
      <c r="AD28" s="118"/>
      <c r="AE28" s="118"/>
      <c r="AF28" s="11"/>
      <c r="AG28" s="12"/>
      <c r="AH28" s="12"/>
      <c r="AI28" s="12"/>
      <c r="AJ28" s="12"/>
      <c r="AK28" s="12"/>
      <c r="AL28" s="12"/>
      <c r="AM28" s="12"/>
      <c r="AN28" s="12"/>
      <c r="AO28" s="13"/>
      <c r="AP28" s="23"/>
      <c r="AQ28" s="24"/>
      <c r="AR28" s="24"/>
      <c r="AS28" s="24"/>
      <c r="AT28" s="24"/>
      <c r="AU28" s="24"/>
      <c r="AV28" s="25"/>
      <c r="AW28" s="32"/>
      <c r="AX28" s="33"/>
      <c r="AY28" s="33"/>
      <c r="AZ28" s="33"/>
      <c r="BA28" s="33"/>
      <c r="BB28" s="33"/>
      <c r="BC28" s="34"/>
    </row>
    <row r="29" spans="1:55" ht="15" customHeight="1">
      <c r="A29" s="77" t="str">
        <f t="shared" si="1"/>
        <v>長山工業株式会社</v>
      </c>
      <c r="B29" s="78"/>
      <c r="C29" s="78"/>
      <c r="D29" s="78"/>
      <c r="E29" s="78"/>
      <c r="F29" s="78"/>
      <c r="G29" s="78"/>
      <c r="H29" s="62">
        <v>26200000</v>
      </c>
      <c r="I29" s="63"/>
      <c r="J29" s="63"/>
      <c r="K29" s="63"/>
      <c r="L29" s="63"/>
      <c r="M29" s="64"/>
      <c r="N29" s="59">
        <f t="shared" si="2"/>
        <v>100</v>
      </c>
      <c r="O29" s="60"/>
      <c r="P29" s="60"/>
      <c r="Q29" s="61"/>
      <c r="R29" s="56">
        <f t="shared" si="3"/>
        <v>7</v>
      </c>
      <c r="S29" s="57"/>
      <c r="T29" s="57"/>
      <c r="U29" s="57"/>
      <c r="V29" s="58"/>
      <c r="W29" s="59">
        <f t="shared" si="4"/>
        <v>4.083969</v>
      </c>
      <c r="X29" s="60"/>
      <c r="Y29" s="60"/>
      <c r="Z29" s="60"/>
      <c r="AA29" s="61"/>
      <c r="AB29" s="5">
        <f t="shared" si="6"/>
        <v>5</v>
      </c>
      <c r="AC29" s="118" t="b">
        <f t="shared" si="5"/>
        <v>0</v>
      </c>
      <c r="AD29" s="118"/>
      <c r="AE29" s="118"/>
      <c r="AF29" s="11"/>
      <c r="AG29" s="12"/>
      <c r="AH29" s="12"/>
      <c r="AI29" s="12"/>
      <c r="AJ29" s="12"/>
      <c r="AK29" s="12"/>
      <c r="AL29" s="12"/>
      <c r="AM29" s="12"/>
      <c r="AN29" s="12"/>
      <c r="AO29" s="13"/>
      <c r="AP29" s="23"/>
      <c r="AQ29" s="24"/>
      <c r="AR29" s="24"/>
      <c r="AS29" s="24"/>
      <c r="AT29" s="24"/>
      <c r="AU29" s="24"/>
      <c r="AV29" s="25"/>
      <c r="AW29" s="32"/>
      <c r="AX29" s="33"/>
      <c r="AY29" s="33"/>
      <c r="AZ29" s="33"/>
      <c r="BA29" s="33"/>
      <c r="BB29" s="33"/>
      <c r="BC29" s="34"/>
    </row>
    <row r="30" spans="1:55" ht="15" customHeight="1">
      <c r="A30" s="77" t="str">
        <f t="shared" si="1"/>
        <v>那北建設株式会社</v>
      </c>
      <c r="B30" s="78"/>
      <c r="C30" s="78"/>
      <c r="D30" s="78"/>
      <c r="E30" s="78"/>
      <c r="F30" s="78"/>
      <c r="G30" s="78"/>
      <c r="H30" s="62">
        <v>25800000</v>
      </c>
      <c r="I30" s="63"/>
      <c r="J30" s="63"/>
      <c r="K30" s="63"/>
      <c r="L30" s="63"/>
      <c r="M30" s="64"/>
      <c r="N30" s="59">
        <f t="shared" si="2"/>
        <v>100</v>
      </c>
      <c r="O30" s="60"/>
      <c r="P30" s="60"/>
      <c r="Q30" s="61"/>
      <c r="R30" s="56">
        <f t="shared" si="3"/>
        <v>5.5</v>
      </c>
      <c r="S30" s="57"/>
      <c r="T30" s="57"/>
      <c r="U30" s="57"/>
      <c r="V30" s="58"/>
      <c r="W30" s="59">
        <f t="shared" si="4"/>
        <v>4.089147</v>
      </c>
      <c r="X30" s="60"/>
      <c r="Y30" s="60"/>
      <c r="Z30" s="60"/>
      <c r="AA30" s="61"/>
      <c r="AB30" s="5">
        <f t="shared" si="6"/>
        <v>4</v>
      </c>
      <c r="AC30" s="118" t="b">
        <f t="shared" si="5"/>
        <v>0</v>
      </c>
      <c r="AD30" s="118"/>
      <c r="AE30" s="118"/>
      <c r="AF30" s="11"/>
      <c r="AG30" s="12"/>
      <c r="AH30" s="12"/>
      <c r="AI30" s="12"/>
      <c r="AJ30" s="12"/>
      <c r="AK30" s="12"/>
      <c r="AL30" s="12"/>
      <c r="AM30" s="12"/>
      <c r="AN30" s="12"/>
      <c r="AO30" s="13"/>
      <c r="AP30" s="23"/>
      <c r="AQ30" s="24"/>
      <c r="AR30" s="24"/>
      <c r="AS30" s="24"/>
      <c r="AT30" s="24"/>
      <c r="AU30" s="24"/>
      <c r="AV30" s="25"/>
      <c r="AW30" s="32"/>
      <c r="AX30" s="33"/>
      <c r="AY30" s="33"/>
      <c r="AZ30" s="33"/>
      <c r="BA30" s="33"/>
      <c r="BB30" s="33"/>
      <c r="BC30" s="34"/>
    </row>
    <row r="31" spans="1:55" ht="15" customHeight="1">
      <c r="A31" s="77" t="str">
        <f t="shared" si="1"/>
        <v>株式会社龍﨑工務店</v>
      </c>
      <c r="B31" s="78"/>
      <c r="C31" s="78"/>
      <c r="D31" s="78"/>
      <c r="E31" s="78"/>
      <c r="F31" s="78"/>
      <c r="G31" s="78"/>
      <c r="H31" s="62">
        <v>25700000</v>
      </c>
      <c r="I31" s="63"/>
      <c r="J31" s="63"/>
      <c r="K31" s="63"/>
      <c r="L31" s="63"/>
      <c r="M31" s="64"/>
      <c r="N31" s="59">
        <f t="shared" si="2"/>
        <v>100</v>
      </c>
      <c r="O31" s="60"/>
      <c r="P31" s="60"/>
      <c r="Q31" s="61"/>
      <c r="R31" s="56">
        <f t="shared" si="3"/>
        <v>7</v>
      </c>
      <c r="S31" s="57"/>
      <c r="T31" s="57"/>
      <c r="U31" s="57"/>
      <c r="V31" s="58"/>
      <c r="W31" s="59">
        <f t="shared" si="4"/>
        <v>4.163424</v>
      </c>
      <c r="X31" s="60"/>
      <c r="Y31" s="60"/>
      <c r="Z31" s="60"/>
      <c r="AA31" s="61"/>
      <c r="AB31" s="5">
        <f t="shared" si="6"/>
        <v>2</v>
      </c>
      <c r="AC31" s="118" t="b">
        <f t="shared" si="5"/>
        <v>0</v>
      </c>
      <c r="AD31" s="118"/>
      <c r="AE31" s="118"/>
      <c r="AF31" s="7"/>
      <c r="AG31" s="8"/>
      <c r="AH31" s="8"/>
      <c r="AI31" s="8"/>
      <c r="AJ31" s="8"/>
      <c r="AK31" s="8"/>
      <c r="AL31" s="8"/>
      <c r="AM31" s="8"/>
      <c r="AN31" s="8"/>
      <c r="AO31" s="6"/>
      <c r="AP31" s="26"/>
      <c r="AQ31" s="27"/>
      <c r="AR31" s="27"/>
      <c r="AS31" s="27"/>
      <c r="AT31" s="27"/>
      <c r="AU31" s="27"/>
      <c r="AV31" s="28"/>
      <c r="AW31" s="35"/>
      <c r="AX31" s="36"/>
      <c r="AY31" s="36"/>
      <c r="AZ31" s="36"/>
      <c r="BA31" s="36"/>
      <c r="BB31" s="36"/>
      <c r="BC31" s="37"/>
    </row>
    <row r="32" spans="1:55" ht="15" customHeight="1">
      <c r="A32" s="77" t="str">
        <f t="shared" si="1"/>
        <v>株式会社若葉工務店</v>
      </c>
      <c r="B32" s="78"/>
      <c r="C32" s="78"/>
      <c r="D32" s="78"/>
      <c r="E32" s="78"/>
      <c r="F32" s="78"/>
      <c r="G32" s="78"/>
      <c r="H32" s="62">
        <v>25300000</v>
      </c>
      <c r="I32" s="63"/>
      <c r="J32" s="63"/>
      <c r="K32" s="63"/>
      <c r="L32" s="63"/>
      <c r="M32" s="64"/>
      <c r="N32" s="59">
        <f t="shared" si="2"/>
        <v>100</v>
      </c>
      <c r="O32" s="60"/>
      <c r="P32" s="60"/>
      <c r="Q32" s="61"/>
      <c r="R32" s="56">
        <f t="shared" si="3"/>
        <v>6</v>
      </c>
      <c r="S32" s="57"/>
      <c r="T32" s="57"/>
      <c r="U32" s="57"/>
      <c r="V32" s="58"/>
      <c r="W32" s="59">
        <f t="shared" si="4"/>
        <v>4.189723</v>
      </c>
      <c r="X32" s="60"/>
      <c r="Y32" s="60"/>
      <c r="Z32" s="60"/>
      <c r="AA32" s="61"/>
      <c r="AB32" s="5">
        <f t="shared" si="6"/>
        <v>1</v>
      </c>
      <c r="AC32" s="17" t="str">
        <f t="shared" si="5"/>
        <v>◎</v>
      </c>
      <c r="AD32" s="17"/>
      <c r="AE32" s="17"/>
      <c r="AF32" s="19" t="s">
        <v>45</v>
      </c>
      <c r="AG32" s="9"/>
      <c r="AH32" s="9"/>
      <c r="AI32" s="9"/>
      <c r="AJ32" s="9"/>
      <c r="AK32" s="9"/>
      <c r="AL32" s="9"/>
      <c r="AM32" s="9"/>
      <c r="AN32" s="9"/>
      <c r="AO32" s="10"/>
      <c r="AP32" s="20">
        <v>40004</v>
      </c>
      <c r="AQ32" s="21"/>
      <c r="AR32" s="21"/>
      <c r="AS32" s="21"/>
      <c r="AT32" s="21"/>
      <c r="AU32" s="21"/>
      <c r="AV32" s="22"/>
      <c r="AW32" s="29" t="s">
        <v>46</v>
      </c>
      <c r="AX32" s="30"/>
      <c r="AY32" s="30"/>
      <c r="AZ32" s="30"/>
      <c r="BA32" s="30"/>
      <c r="BB32" s="30"/>
      <c r="BC32" s="31"/>
    </row>
    <row r="33" spans="1:55" ht="15" customHeight="1">
      <c r="A33" s="75"/>
      <c r="B33" s="76"/>
      <c r="C33" s="76"/>
      <c r="D33" s="76"/>
      <c r="E33" s="76"/>
      <c r="F33" s="76"/>
      <c r="G33" s="76"/>
      <c r="H33" s="53"/>
      <c r="I33" s="54"/>
      <c r="J33" s="54"/>
      <c r="K33" s="54"/>
      <c r="L33" s="54"/>
      <c r="M33" s="55"/>
      <c r="N33" s="47"/>
      <c r="O33" s="48"/>
      <c r="P33" s="48"/>
      <c r="Q33" s="49"/>
      <c r="R33" s="50"/>
      <c r="S33" s="51"/>
      <c r="T33" s="51"/>
      <c r="U33" s="51"/>
      <c r="V33" s="52"/>
      <c r="W33" s="47"/>
      <c r="X33" s="48"/>
      <c r="Y33" s="48"/>
      <c r="Z33" s="48"/>
      <c r="AA33" s="49"/>
      <c r="AB33" s="5">
        <f t="shared" si="6"/>
      </c>
      <c r="AC33" s="17"/>
      <c r="AD33" s="17"/>
      <c r="AE33" s="17"/>
      <c r="AF33" s="11"/>
      <c r="AG33" s="12"/>
      <c r="AH33" s="12"/>
      <c r="AI33" s="12"/>
      <c r="AJ33" s="12"/>
      <c r="AK33" s="12"/>
      <c r="AL33" s="12"/>
      <c r="AM33" s="12"/>
      <c r="AN33" s="12"/>
      <c r="AO33" s="13"/>
      <c r="AP33" s="23"/>
      <c r="AQ33" s="24"/>
      <c r="AR33" s="24"/>
      <c r="AS33" s="24"/>
      <c r="AT33" s="24"/>
      <c r="AU33" s="24"/>
      <c r="AV33" s="25"/>
      <c r="AW33" s="32"/>
      <c r="AX33" s="33"/>
      <c r="AY33" s="33"/>
      <c r="AZ33" s="33"/>
      <c r="BA33" s="33"/>
      <c r="BB33" s="33"/>
      <c r="BC33" s="34"/>
    </row>
    <row r="34" spans="1:55" ht="15" customHeight="1">
      <c r="A34" s="75"/>
      <c r="B34" s="76"/>
      <c r="C34" s="76"/>
      <c r="D34" s="76"/>
      <c r="E34" s="76"/>
      <c r="F34" s="76"/>
      <c r="G34" s="76"/>
      <c r="H34" s="53"/>
      <c r="I34" s="54"/>
      <c r="J34" s="54"/>
      <c r="K34" s="54"/>
      <c r="L34" s="54"/>
      <c r="M34" s="55"/>
      <c r="N34" s="47"/>
      <c r="O34" s="48"/>
      <c r="P34" s="48"/>
      <c r="Q34" s="49"/>
      <c r="R34" s="50"/>
      <c r="S34" s="51"/>
      <c r="T34" s="51"/>
      <c r="U34" s="51"/>
      <c r="V34" s="52"/>
      <c r="W34" s="47"/>
      <c r="X34" s="48"/>
      <c r="Y34" s="48"/>
      <c r="Z34" s="48"/>
      <c r="AA34" s="49"/>
      <c r="AB34" s="5">
        <f t="shared" si="6"/>
      </c>
      <c r="AC34" s="17"/>
      <c r="AD34" s="17"/>
      <c r="AE34" s="17"/>
      <c r="AF34" s="11"/>
      <c r="AG34" s="12"/>
      <c r="AH34" s="12"/>
      <c r="AI34" s="12"/>
      <c r="AJ34" s="12"/>
      <c r="AK34" s="12"/>
      <c r="AL34" s="12"/>
      <c r="AM34" s="12"/>
      <c r="AN34" s="12"/>
      <c r="AO34" s="13"/>
      <c r="AP34" s="23"/>
      <c r="AQ34" s="24"/>
      <c r="AR34" s="24"/>
      <c r="AS34" s="24"/>
      <c r="AT34" s="24"/>
      <c r="AU34" s="24"/>
      <c r="AV34" s="25"/>
      <c r="AW34" s="32"/>
      <c r="AX34" s="33"/>
      <c r="AY34" s="33"/>
      <c r="AZ34" s="33"/>
      <c r="BA34" s="33"/>
      <c r="BB34" s="33"/>
      <c r="BC34" s="34"/>
    </row>
    <row r="35" spans="1:55" ht="15" customHeight="1">
      <c r="A35" s="75"/>
      <c r="B35" s="76"/>
      <c r="C35" s="76"/>
      <c r="D35" s="76"/>
      <c r="E35" s="76"/>
      <c r="F35" s="76"/>
      <c r="G35" s="76"/>
      <c r="H35" s="47"/>
      <c r="I35" s="48"/>
      <c r="J35" s="48"/>
      <c r="K35" s="48"/>
      <c r="L35" s="48"/>
      <c r="M35" s="49"/>
      <c r="N35" s="47"/>
      <c r="O35" s="48"/>
      <c r="P35" s="48"/>
      <c r="Q35" s="49"/>
      <c r="R35" s="50"/>
      <c r="S35" s="51"/>
      <c r="T35" s="51"/>
      <c r="U35" s="51"/>
      <c r="V35" s="52"/>
      <c r="W35" s="47"/>
      <c r="X35" s="48"/>
      <c r="Y35" s="48"/>
      <c r="Z35" s="48"/>
      <c r="AA35" s="49"/>
      <c r="AB35" s="5">
        <f t="shared" si="6"/>
      </c>
      <c r="AC35" s="17"/>
      <c r="AD35" s="17"/>
      <c r="AE35" s="17"/>
      <c r="AF35" s="11"/>
      <c r="AG35" s="12"/>
      <c r="AH35" s="12"/>
      <c r="AI35" s="12"/>
      <c r="AJ35" s="12"/>
      <c r="AK35" s="12"/>
      <c r="AL35" s="12"/>
      <c r="AM35" s="12"/>
      <c r="AN35" s="12"/>
      <c r="AO35" s="13"/>
      <c r="AP35" s="23"/>
      <c r="AQ35" s="24"/>
      <c r="AR35" s="24"/>
      <c r="AS35" s="24"/>
      <c r="AT35" s="24"/>
      <c r="AU35" s="24"/>
      <c r="AV35" s="25"/>
      <c r="AW35" s="32"/>
      <c r="AX35" s="33"/>
      <c r="AY35" s="33"/>
      <c r="AZ35" s="33"/>
      <c r="BA35" s="33"/>
      <c r="BB35" s="33"/>
      <c r="BC35" s="34"/>
    </row>
    <row r="36" spans="1:55" ht="15" customHeight="1">
      <c r="A36" s="79"/>
      <c r="B36" s="80"/>
      <c r="C36" s="80"/>
      <c r="D36" s="80"/>
      <c r="E36" s="80"/>
      <c r="F36" s="80"/>
      <c r="G36" s="80"/>
      <c r="H36" s="41"/>
      <c r="I36" s="42"/>
      <c r="J36" s="42"/>
      <c r="K36" s="42"/>
      <c r="L36" s="42"/>
      <c r="M36" s="43"/>
      <c r="N36" s="41"/>
      <c r="O36" s="42"/>
      <c r="P36" s="42"/>
      <c r="Q36" s="43"/>
      <c r="R36" s="44"/>
      <c r="S36" s="45"/>
      <c r="T36" s="45"/>
      <c r="U36" s="45"/>
      <c r="V36" s="46"/>
      <c r="W36" s="41"/>
      <c r="X36" s="42"/>
      <c r="Y36" s="42"/>
      <c r="Z36" s="42"/>
      <c r="AA36" s="43"/>
      <c r="AB36" s="4"/>
      <c r="AC36" s="14"/>
      <c r="AD36" s="14"/>
      <c r="AE36" s="14"/>
      <c r="AF36" s="38"/>
      <c r="AG36" s="39"/>
      <c r="AH36" s="39"/>
      <c r="AI36" s="39"/>
      <c r="AJ36" s="39"/>
      <c r="AK36" s="39"/>
      <c r="AL36" s="39"/>
      <c r="AM36" s="39"/>
      <c r="AN36" s="39"/>
      <c r="AO36" s="40"/>
      <c r="AP36" s="115"/>
      <c r="AQ36" s="116"/>
      <c r="AR36" s="116"/>
      <c r="AS36" s="116"/>
      <c r="AT36" s="116"/>
      <c r="AU36" s="116"/>
      <c r="AV36" s="117"/>
      <c r="AW36" s="111"/>
      <c r="AX36" s="112"/>
      <c r="AY36" s="112"/>
      <c r="AZ36" s="112"/>
      <c r="BA36" s="112"/>
      <c r="BB36" s="112"/>
      <c r="BC36" s="113"/>
    </row>
  </sheetData>
  <mergeCells count="250">
    <mergeCell ref="AW32:BC36"/>
    <mergeCell ref="AF26:AO26"/>
    <mergeCell ref="AP26:AV26"/>
    <mergeCell ref="AW26:BC26"/>
    <mergeCell ref="AP32:AV36"/>
    <mergeCell ref="A3:E3"/>
    <mergeCell ref="A4:E6"/>
    <mergeCell ref="F3:O3"/>
    <mergeCell ref="F4:O6"/>
    <mergeCell ref="P3:W3"/>
    <mergeCell ref="P4:W6"/>
    <mergeCell ref="X3:AE3"/>
    <mergeCell ref="X5:AE5"/>
    <mergeCell ref="AZ10:BC10"/>
    <mergeCell ref="AF3:AJ3"/>
    <mergeCell ref="AF4:AJ6"/>
    <mergeCell ref="AK3:AR3"/>
    <mergeCell ref="AK4:AR6"/>
    <mergeCell ref="AI10:AM10"/>
    <mergeCell ref="AN10:AQ10"/>
    <mergeCell ref="AR10:AU10"/>
    <mergeCell ref="AV10:AY10"/>
    <mergeCell ref="AS4:BC6"/>
    <mergeCell ref="P10:T10"/>
    <mergeCell ref="U10:Y10"/>
    <mergeCell ref="Z10:AD10"/>
    <mergeCell ref="AE10:AH10"/>
    <mergeCell ref="AZ12:BC13"/>
    <mergeCell ref="AV13:AY13"/>
    <mergeCell ref="L12:AY12"/>
    <mergeCell ref="L13:O13"/>
    <mergeCell ref="P13:T13"/>
    <mergeCell ref="U13:Y13"/>
    <mergeCell ref="Z13:AD13"/>
    <mergeCell ref="AE13:AH13"/>
    <mergeCell ref="AZ8:BC9"/>
    <mergeCell ref="X4:AE4"/>
    <mergeCell ref="X6:AE6"/>
    <mergeCell ref="U9:Y9"/>
    <mergeCell ref="Z9:AD9"/>
    <mergeCell ref="AE9:AH9"/>
    <mergeCell ref="AI9:AM9"/>
    <mergeCell ref="AN9:AQ9"/>
    <mergeCell ref="AR9:AU9"/>
    <mergeCell ref="AV9:AY9"/>
    <mergeCell ref="A12:G13"/>
    <mergeCell ref="H12:K13"/>
    <mergeCell ref="H8:K9"/>
    <mergeCell ref="L9:O9"/>
    <mergeCell ref="H10:K10"/>
    <mergeCell ref="L10:O10"/>
    <mergeCell ref="L8:AY8"/>
    <mergeCell ref="AI13:AM13"/>
    <mergeCell ref="AN13:AQ13"/>
    <mergeCell ref="AR13:AU13"/>
    <mergeCell ref="H14:K14"/>
    <mergeCell ref="L14:O14"/>
    <mergeCell ref="P14:T14"/>
    <mergeCell ref="U14:Y14"/>
    <mergeCell ref="AR14:AU14"/>
    <mergeCell ref="AV14:AY14"/>
    <mergeCell ref="AZ14:BC14"/>
    <mergeCell ref="P2:AN2"/>
    <mergeCell ref="Z14:AD14"/>
    <mergeCell ref="AE14:AH14"/>
    <mergeCell ref="AI14:AM14"/>
    <mergeCell ref="AN14:AQ14"/>
    <mergeCell ref="AS3:BC3"/>
    <mergeCell ref="P9:T9"/>
    <mergeCell ref="H15:K15"/>
    <mergeCell ref="L15:O15"/>
    <mergeCell ref="P15:T15"/>
    <mergeCell ref="U15:Y15"/>
    <mergeCell ref="Z15:AD15"/>
    <mergeCell ref="AE15:AH15"/>
    <mergeCell ref="AI15:AM15"/>
    <mergeCell ref="AN15:AQ15"/>
    <mergeCell ref="AR15:AU15"/>
    <mergeCell ref="AV15:AY15"/>
    <mergeCell ref="AZ15:BC15"/>
    <mergeCell ref="H16:K16"/>
    <mergeCell ref="L16:O16"/>
    <mergeCell ref="P16:T16"/>
    <mergeCell ref="U16:Y16"/>
    <mergeCell ref="Z16:AD16"/>
    <mergeCell ref="AE16:AH16"/>
    <mergeCell ref="AI16:AM16"/>
    <mergeCell ref="AN16:AQ16"/>
    <mergeCell ref="AR16:AU16"/>
    <mergeCell ref="AV16:AY16"/>
    <mergeCell ref="AZ16:BC16"/>
    <mergeCell ref="H17:K17"/>
    <mergeCell ref="L17:O17"/>
    <mergeCell ref="P17:T17"/>
    <mergeCell ref="U17:Y17"/>
    <mergeCell ref="Z17:AD17"/>
    <mergeCell ref="AE17:AH17"/>
    <mergeCell ref="AI17:AM17"/>
    <mergeCell ref="AN17:AQ17"/>
    <mergeCell ref="AR17:AU17"/>
    <mergeCell ref="AV17:AY17"/>
    <mergeCell ref="AZ17:BC17"/>
    <mergeCell ref="H18:K18"/>
    <mergeCell ref="L18:O18"/>
    <mergeCell ref="P18:T18"/>
    <mergeCell ref="U18:Y18"/>
    <mergeCell ref="Z18:AD18"/>
    <mergeCell ref="AE18:AH18"/>
    <mergeCell ref="AI18:AM18"/>
    <mergeCell ref="AN18:AQ18"/>
    <mergeCell ref="AR18:AU18"/>
    <mergeCell ref="AV18:AY18"/>
    <mergeCell ref="AZ18:BC18"/>
    <mergeCell ref="H19:K19"/>
    <mergeCell ref="L19:O19"/>
    <mergeCell ref="P19:T19"/>
    <mergeCell ref="U19:Y19"/>
    <mergeCell ref="Z19:AD19"/>
    <mergeCell ref="AE19:AH19"/>
    <mergeCell ref="AI19:AM19"/>
    <mergeCell ref="AN19:AQ19"/>
    <mergeCell ref="AR19:AU19"/>
    <mergeCell ref="AV19:AY19"/>
    <mergeCell ref="AZ19:BC19"/>
    <mergeCell ref="H20:K20"/>
    <mergeCell ref="L20:O20"/>
    <mergeCell ref="P20:T20"/>
    <mergeCell ref="U20:Y20"/>
    <mergeCell ref="Z20:AD20"/>
    <mergeCell ref="AE20:AH20"/>
    <mergeCell ref="AI20:AM20"/>
    <mergeCell ref="AN20:AQ20"/>
    <mergeCell ref="AR20:AU20"/>
    <mergeCell ref="AV20:AY20"/>
    <mergeCell ref="AZ20:BC20"/>
    <mergeCell ref="H21:K21"/>
    <mergeCell ref="L21:O21"/>
    <mergeCell ref="P21:T21"/>
    <mergeCell ref="U21:Y21"/>
    <mergeCell ref="Z21:AD21"/>
    <mergeCell ref="AE21:AH21"/>
    <mergeCell ref="AI21:AM21"/>
    <mergeCell ref="AN21:AQ21"/>
    <mergeCell ref="AR21:AU21"/>
    <mergeCell ref="AV21:AY21"/>
    <mergeCell ref="AZ21:BC21"/>
    <mergeCell ref="H22:K22"/>
    <mergeCell ref="L22:O22"/>
    <mergeCell ref="P22:T22"/>
    <mergeCell ref="U22:Y22"/>
    <mergeCell ref="Z22:AD22"/>
    <mergeCell ref="AE22:AH22"/>
    <mergeCell ref="AI22:AM22"/>
    <mergeCell ref="AN22:AQ22"/>
    <mergeCell ref="AR22:AU22"/>
    <mergeCell ref="AV22:AY22"/>
    <mergeCell ref="AZ22:BC22"/>
    <mergeCell ref="H23:K23"/>
    <mergeCell ref="L23:O23"/>
    <mergeCell ref="P23:T23"/>
    <mergeCell ref="U23:Y23"/>
    <mergeCell ref="Z23:AD23"/>
    <mergeCell ref="AE23:AH23"/>
    <mergeCell ref="AI23:AM23"/>
    <mergeCell ref="AN23:AQ23"/>
    <mergeCell ref="AR23:AU23"/>
    <mergeCell ref="AV23:AY23"/>
    <mergeCell ref="AZ23:BC23"/>
    <mergeCell ref="A14:G14"/>
    <mergeCell ref="A15:G15"/>
    <mergeCell ref="A16:G16"/>
    <mergeCell ref="A17:G17"/>
    <mergeCell ref="A18:G18"/>
    <mergeCell ref="A19:G19"/>
    <mergeCell ref="A20:G20"/>
    <mergeCell ref="A30:G30"/>
    <mergeCell ref="A21:G21"/>
    <mergeCell ref="A22:G22"/>
    <mergeCell ref="A23:G23"/>
    <mergeCell ref="A25:G26"/>
    <mergeCell ref="A36:G36"/>
    <mergeCell ref="H25:M26"/>
    <mergeCell ref="N25:Q26"/>
    <mergeCell ref="H28:M28"/>
    <mergeCell ref="N28:Q28"/>
    <mergeCell ref="H30:M30"/>
    <mergeCell ref="N30:Q30"/>
    <mergeCell ref="H32:M32"/>
    <mergeCell ref="N32:Q32"/>
    <mergeCell ref="A31:G31"/>
    <mergeCell ref="R25:V26"/>
    <mergeCell ref="W25:AA26"/>
    <mergeCell ref="AB25:AB26"/>
    <mergeCell ref="A35:G35"/>
    <mergeCell ref="A32:G32"/>
    <mergeCell ref="A33:G33"/>
    <mergeCell ref="A34:G34"/>
    <mergeCell ref="A27:G27"/>
    <mergeCell ref="A28:G28"/>
    <mergeCell ref="A29:G29"/>
    <mergeCell ref="H27:M27"/>
    <mergeCell ref="N27:Q27"/>
    <mergeCell ref="R27:V27"/>
    <mergeCell ref="W27:AA27"/>
    <mergeCell ref="R28:V28"/>
    <mergeCell ref="W28:AA28"/>
    <mergeCell ref="AC28:AE28"/>
    <mergeCell ref="H29:M29"/>
    <mergeCell ref="N29:Q29"/>
    <mergeCell ref="R29:V29"/>
    <mergeCell ref="W29:AA29"/>
    <mergeCell ref="AC29:AE29"/>
    <mergeCell ref="R30:V30"/>
    <mergeCell ref="W30:AA30"/>
    <mergeCell ref="AC30:AE30"/>
    <mergeCell ref="H31:M31"/>
    <mergeCell ref="N31:Q31"/>
    <mergeCell ref="R31:V31"/>
    <mergeCell ref="W31:AA31"/>
    <mergeCell ref="AC31:AE31"/>
    <mergeCell ref="R32:V32"/>
    <mergeCell ref="W32:AA32"/>
    <mergeCell ref="AC32:AE32"/>
    <mergeCell ref="H33:M33"/>
    <mergeCell ref="N33:Q33"/>
    <mergeCell ref="R33:V33"/>
    <mergeCell ref="W33:AA33"/>
    <mergeCell ref="AC33:AE33"/>
    <mergeCell ref="H34:M34"/>
    <mergeCell ref="N34:Q34"/>
    <mergeCell ref="R34:V34"/>
    <mergeCell ref="W34:AA34"/>
    <mergeCell ref="H35:M35"/>
    <mergeCell ref="N35:Q35"/>
    <mergeCell ref="R35:V35"/>
    <mergeCell ref="W35:AA35"/>
    <mergeCell ref="H36:M36"/>
    <mergeCell ref="N36:Q36"/>
    <mergeCell ref="R36:V36"/>
    <mergeCell ref="W36:AA36"/>
    <mergeCell ref="AC36:AE36"/>
    <mergeCell ref="AF25:BC25"/>
    <mergeCell ref="AC34:AE34"/>
    <mergeCell ref="AC35:AE35"/>
    <mergeCell ref="AC25:AE26"/>
    <mergeCell ref="AC27:AE27"/>
    <mergeCell ref="AF27:AO31"/>
    <mergeCell ref="AP27:AV31"/>
    <mergeCell ref="AW27:BC31"/>
    <mergeCell ref="AF32:AO36"/>
  </mergeCells>
  <printOptions horizontalCentered="1"/>
  <pageMargins left="0.1968503937007874" right="0.1968503937007874" top="0.5905511811023623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mi015</cp:lastModifiedBy>
  <cp:lastPrinted>2010-05-19T00:26:21Z</cp:lastPrinted>
  <dcterms:created xsi:type="dcterms:W3CDTF">2008-07-31T00:37:59Z</dcterms:created>
  <dcterms:modified xsi:type="dcterms:W3CDTF">2010-05-19T01:45:24Z</dcterms:modified>
  <cp:category/>
  <cp:version/>
  <cp:contentType/>
  <cp:contentStatus/>
</cp:coreProperties>
</file>