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3900" windowHeight="5970" tabRatio="731" activeTab="0"/>
  </bookViews>
  <sheets>
    <sheet name="常陸大宮市" sheetId="1" r:id="rId1"/>
    <sheet name="常陸大宮市（1区）" sheetId="2" r:id="rId2"/>
    <sheet name="常陸大宮市（4区）" sheetId="3" r:id="rId3"/>
  </sheets>
  <definedNames>
    <definedName name="_xlnm.Print_Area" localSheetId="0">'常陸大宮市'!$B$1:$G$62</definedName>
    <definedName name="_xlnm.Print_Area" localSheetId="1">'常陸大宮市（1区）'!$B$1:$G$18</definedName>
    <definedName name="_xlnm.Print_Area" localSheetId="2">'常陸大宮市（4区）'!$B$1:$G$52</definedName>
    <definedName name="_xlnm.Print_Titles" localSheetId="0">'常陸大宮市'!$6:$9</definedName>
  </definedNames>
  <calcPr fullCalcOnLoad="1"/>
</workbook>
</file>

<file path=xl/sharedStrings.xml><?xml version="1.0" encoding="utf-8"?>
<sst xmlns="http://schemas.openxmlformats.org/spreadsheetml/2006/main" count="82" uniqueCount="72">
  <si>
    <t>(k㎡)</t>
  </si>
  <si>
    <t>男</t>
  </si>
  <si>
    <t>女</t>
  </si>
  <si>
    <t>計</t>
  </si>
  <si>
    <t>総投票区数</t>
  </si>
  <si>
    <t>選挙人名簿登録者数調</t>
  </si>
  <si>
    <t>男</t>
  </si>
  <si>
    <t>女</t>
  </si>
  <si>
    <t>計</t>
  </si>
  <si>
    <t>№</t>
  </si>
  <si>
    <t>市総計</t>
  </si>
  <si>
    <t>（小計）</t>
  </si>
  <si>
    <t>区分</t>
  </si>
  <si>
    <t>市総計</t>
  </si>
  <si>
    <t>№</t>
  </si>
  <si>
    <t>○　在外選挙人名簿登録者数調</t>
  </si>
  <si>
    <t>投票区名</t>
  </si>
  <si>
    <t>登録日現在における名簿登録者数</t>
  </si>
  <si>
    <t>衆院第４区</t>
  </si>
  <si>
    <t>衆院第１区</t>
  </si>
  <si>
    <t>№</t>
  </si>
  <si>
    <t>ポスター掲示場設置予定数</t>
  </si>
  <si>
    <t>区分</t>
  </si>
  <si>
    <t>投票区の面積</t>
  </si>
  <si>
    <t>常陸大宮市（1区）</t>
  </si>
  <si>
    <t>常陸大宮市（4区）</t>
  </si>
  <si>
    <t>常陸大宮市（全域）</t>
  </si>
  <si>
    <t>４２箇所</t>
  </si>
  <si>
    <t>第1投票区
(大宮第３区公民館）</t>
  </si>
  <si>
    <t>第2投票区
(おおみやコミュニティセンター)</t>
  </si>
  <si>
    <t>第3投票区
（大宮西小学校）</t>
  </si>
  <si>
    <t>第4投票区
（玉川農村集落センター）</t>
  </si>
  <si>
    <t>第5投票区
（八田集落センター）</t>
  </si>
  <si>
    <t>第6投票区
(若林公民館)</t>
  </si>
  <si>
    <r>
      <t xml:space="preserve">第8投票区
</t>
    </r>
    <r>
      <rPr>
        <sz val="7"/>
        <rFont val="ＭＳ 明朝"/>
        <family val="1"/>
      </rPr>
      <t>（鷹巣ふるさとコミュニティセンター）</t>
    </r>
  </si>
  <si>
    <r>
      <t xml:space="preserve">第9投票区
</t>
    </r>
    <r>
      <rPr>
        <sz val="7"/>
        <rFont val="ＭＳ 明朝"/>
        <family val="1"/>
      </rPr>
      <t>（東部コミュニティセンター）</t>
    </r>
  </si>
  <si>
    <t>第10投票区
(上岩瀬新農村集落センター)</t>
  </si>
  <si>
    <t>第11投票区
（宇留野台ふれあい交流センター）</t>
  </si>
  <si>
    <t>第12投票区
（泉コミュニティセンター）</t>
  </si>
  <si>
    <t>第13投票区
(下村田公民館)</t>
  </si>
  <si>
    <t>第14投票区
（大宮公民館村石分館）</t>
  </si>
  <si>
    <t>第15投票区
(小場公民館)</t>
  </si>
  <si>
    <t>第16投票区
（大宮公民館大場分館）</t>
  </si>
  <si>
    <t>第17投票区
（大宮公民館塩田分館）</t>
  </si>
  <si>
    <t>第18投票区
(山方公民館)</t>
  </si>
  <si>
    <t>第20投票区
（山方公民館野上分館）</t>
  </si>
  <si>
    <t>第21投票区
（山方公民館舟生分館）</t>
  </si>
  <si>
    <t>第22投票区
（山方農村環境改善センター）</t>
  </si>
  <si>
    <t>第23投票区
（山方公民館小貫分館）</t>
  </si>
  <si>
    <t>第25投票区
(山方公民館久隆分館）</t>
  </si>
  <si>
    <t>第26投票区
(山方公民館長田分館）</t>
  </si>
  <si>
    <t>第27投票区
（表郷みらい館）</t>
  </si>
  <si>
    <t>第28投票区
（美和総合福祉センター）</t>
  </si>
  <si>
    <t>第29投票区
（美和山村開発センター）</t>
  </si>
  <si>
    <t>第30投票区
（美和幼稚園）</t>
  </si>
  <si>
    <t>第31投票区
（小田野集落センター）</t>
  </si>
  <si>
    <t>第32投票区
（美和高齢者コミュニティセンター）</t>
  </si>
  <si>
    <t>第33投票区
（那賀集落農事集会所）</t>
  </si>
  <si>
    <t>第34投票区
（緒川支所）</t>
  </si>
  <si>
    <t>第35投票区
（小舟上集落センター）</t>
  </si>
  <si>
    <t>第36投票区
（老人福祉センターやすらぎ荘）</t>
  </si>
  <si>
    <t>第37投票区
（小瀬沢ふるさとコミュニティセンター）</t>
  </si>
  <si>
    <t>第38投票区
（入本郷集落センター）</t>
  </si>
  <si>
    <t>第39投票区
（野口地区センター）</t>
  </si>
  <si>
    <t>第40投票区
（野口平公民館）</t>
  </si>
  <si>
    <r>
      <t xml:space="preserve">第41投票区
</t>
    </r>
    <r>
      <rPr>
        <sz val="7"/>
        <rFont val="ＭＳ 明朝"/>
        <family val="1"/>
      </rPr>
      <t>（下伊勢畑生活改善センター）</t>
    </r>
  </si>
  <si>
    <t>第42投票区
（長倉地区センター）</t>
  </si>
  <si>
    <t>第7投票区
（大賀小学校）　　</t>
  </si>
  <si>
    <t>第24投票区
（山方農村集落多目的共同利用施設）</t>
  </si>
  <si>
    <t>第19投票区
（芝新農村集落センター）</t>
  </si>
  <si>
    <t>定時（H30.12.1現在）</t>
  </si>
  <si>
    <t>H30.12.1現在における登録者数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</si>
</sst>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2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4"/>
      <color indexed="12"/>
      <name val="ＭＳ ゴシック"/>
      <family val="3"/>
    </font>
    <font>
      <sz val="12"/>
      <color indexed="12"/>
      <name val="ＭＳ 明朝"/>
      <family val="1"/>
    </font>
    <font>
      <b/>
      <sz val="12"/>
      <color indexed="12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6"/>
      <name val="ＭＳ 明朝"/>
      <family val="1"/>
    </font>
    <font>
      <sz val="11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2060"/>
      <name val="ＭＳ 明朝"/>
      <family val="1"/>
    </font>
    <font>
      <sz val="11"/>
      <color rgb="FF00206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39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39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9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37" fontId="3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7" fontId="0" fillId="0" borderId="13" xfId="0" applyNumberFormat="1" applyFont="1" applyBorder="1" applyAlignment="1" applyProtection="1">
      <alignment vertical="center"/>
      <protection/>
    </xf>
    <xf numFmtId="39" fontId="0" fillId="0" borderId="13" xfId="0" applyNumberFormat="1" applyFont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right" vertical="center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33" borderId="17" xfId="0" applyFont="1" applyFill="1" applyBorder="1" applyAlignment="1" applyProtection="1">
      <alignment horizontal="left"/>
      <protection/>
    </xf>
    <xf numFmtId="0" fontId="8" fillId="33" borderId="15" xfId="0" applyFont="1" applyFill="1" applyBorder="1" applyAlignment="1" applyProtection="1" quotePrefix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 shrinkToFi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12" fillId="0" borderId="16" xfId="0" applyFont="1" applyBorder="1" applyAlignment="1" applyProtection="1">
      <alignment horizontal="right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left" vertical="center" wrapText="1" shrinkToFit="1"/>
      <protection/>
    </xf>
    <xf numFmtId="37" fontId="12" fillId="0" borderId="18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9" fontId="12" fillId="0" borderId="18" xfId="0" applyNumberFormat="1" applyFont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9" fontId="0" fillId="0" borderId="18" xfId="0" applyNumberFormat="1" applyFont="1" applyBorder="1" applyAlignment="1" applyProtection="1">
      <alignment vertical="center"/>
      <protection/>
    </xf>
    <xf numFmtId="37" fontId="52" fillId="0" borderId="18" xfId="0" applyNumberFormat="1" applyFont="1" applyFill="1" applyBorder="1" applyAlignment="1" applyProtection="1">
      <alignment vertical="center"/>
      <protection/>
    </xf>
    <xf numFmtId="37" fontId="53" fillId="0" borderId="18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15" fillId="0" borderId="18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15" fillId="0" borderId="19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9" fontId="0" fillId="0" borderId="15" xfId="0" applyNumberFormat="1" applyFont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 wrapText="1" shrinkToFit="1"/>
      <protection/>
    </xf>
    <xf numFmtId="37" fontId="15" fillId="0" borderId="21" xfId="0" applyNumberFormat="1" applyFont="1" applyBorder="1" applyAlignment="1" applyProtection="1">
      <alignment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9" fontId="0" fillId="0" borderId="22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11" fillId="0" borderId="23" xfId="0" applyFont="1" applyBorder="1" applyAlignment="1" applyProtection="1">
      <alignment horizontal="center" shrinkToFit="1"/>
      <protection/>
    </xf>
    <xf numFmtId="0" fontId="12" fillId="0" borderId="24" xfId="0" applyFont="1" applyBorder="1" applyAlignment="1">
      <alignment horizontal="center"/>
    </xf>
    <xf numFmtId="0" fontId="6" fillId="0" borderId="23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33" borderId="18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center"/>
    </xf>
    <xf numFmtId="0" fontId="6" fillId="0" borderId="28" xfId="0" applyFont="1" applyBorder="1" applyAlignment="1" applyProtection="1">
      <alignment/>
      <protection/>
    </xf>
    <xf numFmtId="0" fontId="6" fillId="0" borderId="2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6" fillId="0" borderId="29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right" vertical="center"/>
      <protection/>
    </xf>
    <xf numFmtId="0" fontId="8" fillId="33" borderId="27" xfId="0" applyFont="1" applyFill="1" applyBorder="1" applyAlignment="1" applyProtection="1">
      <alignment horizontal="right" vertical="center" indent="1"/>
      <protection/>
    </xf>
    <xf numFmtId="0" fontId="8" fillId="33" borderId="17" xfId="0" applyFont="1" applyFill="1" applyBorder="1" applyAlignment="1" applyProtection="1">
      <alignment horizontal="right" vertical="center" indent="1"/>
      <protection/>
    </xf>
    <xf numFmtId="0" fontId="10" fillId="33" borderId="27" xfId="0" applyFont="1" applyFill="1" applyBorder="1" applyAlignment="1" applyProtection="1">
      <alignment horizontal="distributed" vertical="center" wrapText="1"/>
      <protection/>
    </xf>
    <xf numFmtId="0" fontId="10" fillId="33" borderId="17" xfId="0" applyFont="1" applyFill="1" applyBorder="1" applyAlignment="1" applyProtection="1">
      <alignment horizontal="distributed" vertical="center" wrapText="1"/>
      <protection/>
    </xf>
    <xf numFmtId="0" fontId="10" fillId="33" borderId="15" xfId="0" applyFont="1" applyFill="1" applyBorder="1" applyAlignment="1" applyProtection="1">
      <alignment horizontal="distributed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 vertical="center" shrinkToFit="1"/>
      <protection/>
    </xf>
    <xf numFmtId="0" fontId="8" fillId="0" borderId="17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19050</xdr:rowOff>
    </xdr:from>
    <xdr:to>
      <xdr:col>7</xdr:col>
      <xdr:colOff>0</xdr:colOff>
      <xdr:row>8</xdr:row>
      <xdr:rowOff>257175</xdr:rowOff>
    </xdr:to>
    <xdr:sp>
      <xdr:nvSpPr>
        <xdr:cNvPr id="1" name="Line 1"/>
        <xdr:cNvSpPr>
          <a:spLocks/>
        </xdr:cNvSpPr>
      </xdr:nvSpPr>
      <xdr:spPr>
        <a:xfrm>
          <a:off x="10439400" y="14192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62"/>
  <sheetViews>
    <sheetView tabSelected="1" defaultGridColor="0" zoomScaleSheetLayoutView="100" zoomScalePageLayoutView="0" colorId="22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8" sqref="C58"/>
    </sheetView>
  </sheetViews>
  <sheetFormatPr defaultColWidth="10.59765625" defaultRowHeight="21.75" customHeight="1"/>
  <cols>
    <col min="1" max="1" width="3" style="11" bestFit="1" customWidth="1"/>
    <col min="2" max="2" width="32.09765625" style="1" bestFit="1" customWidth="1"/>
    <col min="3" max="7" width="14.8984375" style="1" customWidth="1"/>
    <col min="8" max="12" width="6.59765625" style="1" customWidth="1"/>
    <col min="13" max="16384" width="10.59765625" style="1" customWidth="1"/>
  </cols>
  <sheetData>
    <row r="1" spans="3:6" ht="21.75" customHeight="1">
      <c r="C1" s="81" t="s">
        <v>5</v>
      </c>
      <c r="D1" s="82"/>
      <c r="E1" s="82"/>
      <c r="F1" s="82"/>
    </row>
    <row r="2" spans="3:6" ht="21.75" customHeight="1" thickBot="1">
      <c r="C2" s="23"/>
      <c r="D2" s="24"/>
      <c r="E2" s="24"/>
      <c r="F2" s="24"/>
    </row>
    <row r="3" spans="2:7" ht="23.25" customHeight="1" thickBot="1">
      <c r="B3" s="83" t="s">
        <v>70</v>
      </c>
      <c r="C3" s="84"/>
      <c r="D3" s="27"/>
      <c r="E3" s="3"/>
      <c r="F3" s="76"/>
      <c r="G3" s="4"/>
    </row>
    <row r="4" spans="2:7" ht="21.75" customHeight="1" thickBot="1">
      <c r="B4" s="85" t="s">
        <v>26</v>
      </c>
      <c r="C4" s="86"/>
      <c r="D4" s="27"/>
      <c r="E4" s="5"/>
      <c r="F4" s="76"/>
      <c r="G4" s="5"/>
    </row>
    <row r="5" spans="2:7" ht="21.75" customHeight="1">
      <c r="B5" s="91"/>
      <c r="C5" s="91"/>
      <c r="D5" s="91"/>
      <c r="E5" s="91"/>
      <c r="F5" s="91"/>
      <c r="G5" s="91"/>
    </row>
    <row r="6" spans="2:7" ht="12" customHeight="1">
      <c r="B6" s="79" t="s">
        <v>22</v>
      </c>
      <c r="C6" s="79" t="s">
        <v>17</v>
      </c>
      <c r="D6" s="79"/>
      <c r="E6" s="79"/>
      <c r="F6" s="90" t="s">
        <v>21</v>
      </c>
      <c r="G6" s="92" t="s">
        <v>23</v>
      </c>
    </row>
    <row r="7" spans="2:7" ht="8.25" customHeight="1">
      <c r="B7" s="79"/>
      <c r="C7" s="80"/>
      <c r="D7" s="80"/>
      <c r="E7" s="80"/>
      <c r="F7" s="90"/>
      <c r="G7" s="92"/>
    </row>
    <row r="8" spans="2:7" ht="10.5" customHeight="1">
      <c r="B8" s="97"/>
      <c r="C8" s="80"/>
      <c r="D8" s="80"/>
      <c r="E8" s="80"/>
      <c r="F8" s="90"/>
      <c r="G8" s="92"/>
    </row>
    <row r="9" spans="1:7" ht="21.75" customHeight="1">
      <c r="A9" s="11" t="s">
        <v>14</v>
      </c>
      <c r="B9" s="53" t="s">
        <v>16</v>
      </c>
      <c r="C9" s="54" t="s">
        <v>1</v>
      </c>
      <c r="D9" s="54" t="s">
        <v>2</v>
      </c>
      <c r="E9" s="54" t="s">
        <v>3</v>
      </c>
      <c r="F9" s="90"/>
      <c r="G9" s="55" t="s">
        <v>0</v>
      </c>
    </row>
    <row r="10" spans="1:7" ht="29.25" customHeight="1">
      <c r="A10" s="11">
        <v>1</v>
      </c>
      <c r="B10" s="56" t="s">
        <v>28</v>
      </c>
      <c r="C10" s="63">
        <v>1501</v>
      </c>
      <c r="D10" s="63">
        <v>1558</v>
      </c>
      <c r="E10" s="58">
        <f aca="true" t="shared" si="0" ref="E10:E42">SUM(C10:D10)</f>
        <v>3059</v>
      </c>
      <c r="F10" s="57">
        <v>7</v>
      </c>
      <c r="G10" s="59">
        <v>3.58</v>
      </c>
    </row>
    <row r="11" spans="1:7" ht="29.25" customHeight="1">
      <c r="A11" s="11">
        <v>2</v>
      </c>
      <c r="B11" s="56" t="s">
        <v>29</v>
      </c>
      <c r="C11" s="63">
        <v>1234</v>
      </c>
      <c r="D11" s="63">
        <v>1252</v>
      </c>
      <c r="E11" s="58">
        <f t="shared" si="0"/>
        <v>2486</v>
      </c>
      <c r="F11" s="57">
        <v>6</v>
      </c>
      <c r="G11" s="59">
        <v>2.74</v>
      </c>
    </row>
    <row r="12" spans="1:7" ht="29.25" customHeight="1">
      <c r="A12" s="11">
        <v>3</v>
      </c>
      <c r="B12" s="56" t="s">
        <v>30</v>
      </c>
      <c r="C12" s="63">
        <v>1138</v>
      </c>
      <c r="D12" s="63">
        <v>1175</v>
      </c>
      <c r="E12" s="58">
        <f t="shared" si="0"/>
        <v>2313</v>
      </c>
      <c r="F12" s="57">
        <v>6</v>
      </c>
      <c r="G12" s="59">
        <v>2</v>
      </c>
    </row>
    <row r="13" spans="1:7" ht="29.25" customHeight="1">
      <c r="A13" s="11">
        <v>4</v>
      </c>
      <c r="B13" s="56" t="s">
        <v>31</v>
      </c>
      <c r="C13" s="63">
        <v>436</v>
      </c>
      <c r="D13" s="63">
        <v>405</v>
      </c>
      <c r="E13" s="58">
        <f t="shared" si="0"/>
        <v>841</v>
      </c>
      <c r="F13" s="57">
        <v>7</v>
      </c>
      <c r="G13" s="59">
        <v>6.78</v>
      </c>
    </row>
    <row r="14" spans="1:7" ht="29.25" customHeight="1">
      <c r="A14" s="11">
        <v>5</v>
      </c>
      <c r="B14" s="56" t="s">
        <v>32</v>
      </c>
      <c r="C14" s="63">
        <v>372</v>
      </c>
      <c r="D14" s="63">
        <v>361</v>
      </c>
      <c r="E14" s="58">
        <f t="shared" si="0"/>
        <v>733</v>
      </c>
      <c r="F14" s="57">
        <v>5</v>
      </c>
      <c r="G14" s="59">
        <v>3.38</v>
      </c>
    </row>
    <row r="15" spans="1:7" ht="29.25" customHeight="1">
      <c r="A15" s="11">
        <v>6</v>
      </c>
      <c r="B15" s="56" t="s">
        <v>33</v>
      </c>
      <c r="C15" s="63">
        <v>423</v>
      </c>
      <c r="D15" s="63">
        <v>427</v>
      </c>
      <c r="E15" s="58">
        <f t="shared" si="0"/>
        <v>850</v>
      </c>
      <c r="F15" s="57">
        <v>5</v>
      </c>
      <c r="G15" s="59">
        <v>3</v>
      </c>
    </row>
    <row r="16" spans="1:7" ht="29.25" customHeight="1">
      <c r="A16" s="11">
        <v>7</v>
      </c>
      <c r="B16" s="56" t="s">
        <v>67</v>
      </c>
      <c r="C16" s="63">
        <v>511</v>
      </c>
      <c r="D16" s="63">
        <v>522</v>
      </c>
      <c r="E16" s="58">
        <f t="shared" si="0"/>
        <v>1033</v>
      </c>
      <c r="F16" s="57">
        <v>8</v>
      </c>
      <c r="G16" s="59">
        <v>7.59</v>
      </c>
    </row>
    <row r="17" spans="1:7" ht="29.25" customHeight="1">
      <c r="A17" s="11">
        <v>8</v>
      </c>
      <c r="B17" s="56" t="s">
        <v>34</v>
      </c>
      <c r="C17" s="63">
        <v>517</v>
      </c>
      <c r="D17" s="63">
        <v>622</v>
      </c>
      <c r="E17" s="58">
        <f t="shared" si="0"/>
        <v>1139</v>
      </c>
      <c r="F17" s="57">
        <v>6</v>
      </c>
      <c r="G17" s="59">
        <v>4</v>
      </c>
    </row>
    <row r="18" spans="1:7" ht="29.25" customHeight="1">
      <c r="A18" s="11">
        <v>9</v>
      </c>
      <c r="B18" s="56" t="s">
        <v>35</v>
      </c>
      <c r="C18" s="63">
        <v>649</v>
      </c>
      <c r="D18" s="63">
        <v>630</v>
      </c>
      <c r="E18" s="58">
        <f t="shared" si="0"/>
        <v>1279</v>
      </c>
      <c r="F18" s="57">
        <v>9</v>
      </c>
      <c r="G18" s="59">
        <v>9.02</v>
      </c>
    </row>
    <row r="19" spans="1:7" ht="29.25" customHeight="1">
      <c r="A19" s="11">
        <v>10</v>
      </c>
      <c r="B19" s="56" t="s">
        <v>36</v>
      </c>
      <c r="C19" s="63">
        <v>445</v>
      </c>
      <c r="D19" s="63">
        <v>468</v>
      </c>
      <c r="E19" s="58">
        <f t="shared" si="0"/>
        <v>913</v>
      </c>
      <c r="F19" s="57">
        <v>6</v>
      </c>
      <c r="G19" s="59">
        <v>4.43</v>
      </c>
    </row>
    <row r="20" spans="1:7" ht="29.25" customHeight="1">
      <c r="A20" s="11">
        <v>11</v>
      </c>
      <c r="B20" s="56" t="s">
        <v>37</v>
      </c>
      <c r="C20" s="63">
        <v>337</v>
      </c>
      <c r="D20" s="63">
        <v>357</v>
      </c>
      <c r="E20" s="58">
        <f t="shared" si="0"/>
        <v>694</v>
      </c>
      <c r="F20" s="57">
        <v>5</v>
      </c>
      <c r="G20" s="59">
        <v>2.14</v>
      </c>
    </row>
    <row r="21" spans="1:7" ht="29.25" customHeight="1">
      <c r="A21" s="11">
        <v>12</v>
      </c>
      <c r="B21" s="56" t="s">
        <v>38</v>
      </c>
      <c r="C21" s="63">
        <v>824</v>
      </c>
      <c r="D21" s="63">
        <v>803</v>
      </c>
      <c r="E21" s="58">
        <f t="shared" si="0"/>
        <v>1627</v>
      </c>
      <c r="F21" s="57">
        <v>5</v>
      </c>
      <c r="G21" s="59">
        <v>1.5</v>
      </c>
    </row>
    <row r="22" spans="1:7" ht="29.25" customHeight="1">
      <c r="A22" s="11">
        <v>13</v>
      </c>
      <c r="B22" s="56" t="s">
        <v>39</v>
      </c>
      <c r="C22" s="63">
        <v>343</v>
      </c>
      <c r="D22" s="63">
        <v>354</v>
      </c>
      <c r="E22" s="58">
        <f t="shared" si="0"/>
        <v>697</v>
      </c>
      <c r="F22" s="57">
        <v>6</v>
      </c>
      <c r="G22" s="59">
        <v>2.96</v>
      </c>
    </row>
    <row r="23" spans="1:7" ht="29.25" customHeight="1">
      <c r="A23" s="11">
        <v>14</v>
      </c>
      <c r="B23" s="56" t="s">
        <v>40</v>
      </c>
      <c r="C23" s="63">
        <v>913</v>
      </c>
      <c r="D23" s="63">
        <v>921</v>
      </c>
      <c r="E23" s="58">
        <f t="shared" si="0"/>
        <v>1834</v>
      </c>
      <c r="F23" s="57">
        <v>6</v>
      </c>
      <c r="G23" s="59">
        <v>3.98</v>
      </c>
    </row>
    <row r="24" spans="1:7" ht="29.25" customHeight="1">
      <c r="A24" s="11">
        <v>15</v>
      </c>
      <c r="B24" s="56" t="s">
        <v>41</v>
      </c>
      <c r="C24" s="63">
        <v>356</v>
      </c>
      <c r="D24" s="63">
        <v>356</v>
      </c>
      <c r="E24" s="58">
        <f t="shared" si="0"/>
        <v>712</v>
      </c>
      <c r="F24" s="57">
        <v>6</v>
      </c>
      <c r="G24" s="59">
        <v>7.5</v>
      </c>
    </row>
    <row r="25" spans="1:7" ht="29.25" customHeight="1">
      <c r="A25" s="11">
        <v>16</v>
      </c>
      <c r="B25" s="56" t="s">
        <v>42</v>
      </c>
      <c r="C25" s="63">
        <v>466</v>
      </c>
      <c r="D25" s="63">
        <v>449</v>
      </c>
      <c r="E25" s="58">
        <f t="shared" si="0"/>
        <v>915</v>
      </c>
      <c r="F25" s="57">
        <v>8</v>
      </c>
      <c r="G25" s="59">
        <v>8.2</v>
      </c>
    </row>
    <row r="26" spans="1:7" ht="29.25" customHeight="1">
      <c r="A26" s="11">
        <v>17</v>
      </c>
      <c r="B26" s="56" t="s">
        <v>43</v>
      </c>
      <c r="C26" s="63">
        <v>343</v>
      </c>
      <c r="D26" s="63">
        <v>361</v>
      </c>
      <c r="E26" s="58">
        <f t="shared" si="0"/>
        <v>704</v>
      </c>
      <c r="F26" s="57">
        <v>7</v>
      </c>
      <c r="G26" s="59">
        <v>10.04</v>
      </c>
    </row>
    <row r="27" spans="1:7" ht="29.25" customHeight="1">
      <c r="A27" s="11">
        <v>18</v>
      </c>
      <c r="B27" s="56" t="s">
        <v>44</v>
      </c>
      <c r="C27" s="63">
        <v>666</v>
      </c>
      <c r="D27" s="63">
        <v>708</v>
      </c>
      <c r="E27" s="58">
        <f t="shared" si="0"/>
        <v>1374</v>
      </c>
      <c r="F27" s="57">
        <v>9</v>
      </c>
      <c r="G27" s="59">
        <v>8.79</v>
      </c>
    </row>
    <row r="28" spans="1:7" ht="29.25" customHeight="1">
      <c r="A28" s="11">
        <v>19</v>
      </c>
      <c r="B28" s="56" t="s">
        <v>69</v>
      </c>
      <c r="C28" s="63">
        <v>281</v>
      </c>
      <c r="D28" s="63">
        <v>278</v>
      </c>
      <c r="E28" s="58">
        <f t="shared" si="0"/>
        <v>559</v>
      </c>
      <c r="F28" s="57">
        <v>6</v>
      </c>
      <c r="G28" s="59">
        <v>4.55</v>
      </c>
    </row>
    <row r="29" spans="1:7" ht="29.25" customHeight="1">
      <c r="A29" s="11">
        <v>20</v>
      </c>
      <c r="B29" s="56" t="s">
        <v>45</v>
      </c>
      <c r="C29" s="63">
        <v>610</v>
      </c>
      <c r="D29" s="63">
        <v>644</v>
      </c>
      <c r="E29" s="58">
        <f t="shared" si="0"/>
        <v>1254</v>
      </c>
      <c r="F29" s="57">
        <v>7</v>
      </c>
      <c r="G29" s="59">
        <v>6.02</v>
      </c>
    </row>
    <row r="30" spans="1:7" ht="29.25" customHeight="1">
      <c r="A30" s="11">
        <v>21</v>
      </c>
      <c r="B30" s="56" t="s">
        <v>46</v>
      </c>
      <c r="C30" s="63">
        <v>190</v>
      </c>
      <c r="D30" s="63">
        <v>195</v>
      </c>
      <c r="E30" s="58">
        <f t="shared" si="0"/>
        <v>385</v>
      </c>
      <c r="F30" s="57">
        <v>6</v>
      </c>
      <c r="G30" s="59">
        <v>7.08</v>
      </c>
    </row>
    <row r="31" spans="1:7" ht="29.25" customHeight="1">
      <c r="A31" s="11">
        <v>22</v>
      </c>
      <c r="B31" s="56" t="s">
        <v>47</v>
      </c>
      <c r="C31" s="63">
        <v>200</v>
      </c>
      <c r="D31" s="63">
        <v>222</v>
      </c>
      <c r="E31" s="58">
        <f t="shared" si="0"/>
        <v>422</v>
      </c>
      <c r="F31" s="57">
        <v>7</v>
      </c>
      <c r="G31" s="59">
        <v>20.27</v>
      </c>
    </row>
    <row r="32" spans="1:7" ht="29.25" customHeight="1">
      <c r="A32" s="11">
        <v>23</v>
      </c>
      <c r="B32" s="56" t="s">
        <v>48</v>
      </c>
      <c r="C32" s="63">
        <v>241</v>
      </c>
      <c r="D32" s="63">
        <v>250</v>
      </c>
      <c r="E32" s="58">
        <f t="shared" si="0"/>
        <v>491</v>
      </c>
      <c r="F32" s="57">
        <v>6</v>
      </c>
      <c r="G32" s="59">
        <v>6.61</v>
      </c>
    </row>
    <row r="33" spans="1:7" ht="29.25" customHeight="1">
      <c r="A33" s="11">
        <v>24</v>
      </c>
      <c r="B33" s="56" t="s">
        <v>68</v>
      </c>
      <c r="C33" s="63">
        <v>267</v>
      </c>
      <c r="D33" s="63">
        <v>259</v>
      </c>
      <c r="E33" s="58">
        <f t="shared" si="0"/>
        <v>526</v>
      </c>
      <c r="F33" s="57">
        <v>7</v>
      </c>
      <c r="G33" s="59">
        <v>14.03</v>
      </c>
    </row>
    <row r="34" spans="1:7" ht="29.25" customHeight="1">
      <c r="A34" s="11">
        <v>25</v>
      </c>
      <c r="B34" s="56" t="s">
        <v>49</v>
      </c>
      <c r="C34" s="63">
        <v>35</v>
      </c>
      <c r="D34" s="63">
        <v>39</v>
      </c>
      <c r="E34" s="58">
        <f t="shared" si="0"/>
        <v>74</v>
      </c>
      <c r="F34" s="57">
        <v>2</v>
      </c>
      <c r="G34" s="59">
        <v>8.24</v>
      </c>
    </row>
    <row r="35" spans="1:7" ht="29.25" customHeight="1">
      <c r="A35" s="11">
        <v>26</v>
      </c>
      <c r="B35" s="56" t="s">
        <v>50</v>
      </c>
      <c r="C35" s="63">
        <v>257</v>
      </c>
      <c r="D35" s="63">
        <v>267</v>
      </c>
      <c r="E35" s="58">
        <f t="shared" si="0"/>
        <v>524</v>
      </c>
      <c r="F35" s="57">
        <v>7</v>
      </c>
      <c r="G35" s="59">
        <v>8.49</v>
      </c>
    </row>
    <row r="36" spans="1:7" ht="29.25" customHeight="1">
      <c r="A36" s="11">
        <v>27</v>
      </c>
      <c r="B36" s="56" t="s">
        <v>51</v>
      </c>
      <c r="C36" s="63">
        <v>111</v>
      </c>
      <c r="D36" s="63">
        <v>101</v>
      </c>
      <c r="E36" s="58">
        <f t="shared" si="0"/>
        <v>212</v>
      </c>
      <c r="F36" s="57">
        <v>6</v>
      </c>
      <c r="G36" s="59">
        <v>11.25</v>
      </c>
    </row>
    <row r="37" spans="1:7" ht="29.25" customHeight="1">
      <c r="A37" s="11">
        <v>28</v>
      </c>
      <c r="B37" s="56" t="s">
        <v>52</v>
      </c>
      <c r="C37" s="63">
        <v>278</v>
      </c>
      <c r="D37" s="63">
        <v>290</v>
      </c>
      <c r="E37" s="58">
        <f t="shared" si="0"/>
        <v>568</v>
      </c>
      <c r="F37" s="57">
        <v>7</v>
      </c>
      <c r="G37" s="59">
        <v>13.51</v>
      </c>
    </row>
    <row r="38" spans="1:7" ht="29.25" customHeight="1">
      <c r="A38" s="11">
        <v>29</v>
      </c>
      <c r="B38" s="56" t="s">
        <v>53</v>
      </c>
      <c r="C38" s="63">
        <v>274</v>
      </c>
      <c r="D38" s="63">
        <v>272</v>
      </c>
      <c r="E38" s="58">
        <f t="shared" si="0"/>
        <v>546</v>
      </c>
      <c r="F38" s="57">
        <v>7</v>
      </c>
      <c r="G38" s="59">
        <v>10.7</v>
      </c>
    </row>
    <row r="39" spans="1:7" ht="29.25" customHeight="1">
      <c r="A39" s="11">
        <v>30</v>
      </c>
      <c r="B39" s="56" t="s">
        <v>54</v>
      </c>
      <c r="C39" s="63">
        <v>235</v>
      </c>
      <c r="D39" s="63">
        <v>217</v>
      </c>
      <c r="E39" s="58">
        <f t="shared" si="0"/>
        <v>452</v>
      </c>
      <c r="F39" s="57">
        <v>7</v>
      </c>
      <c r="G39" s="59">
        <v>15.01</v>
      </c>
    </row>
    <row r="40" spans="1:7" ht="29.25" customHeight="1">
      <c r="A40" s="11">
        <v>31</v>
      </c>
      <c r="B40" s="56" t="s">
        <v>55</v>
      </c>
      <c r="C40" s="63">
        <v>393</v>
      </c>
      <c r="D40" s="63">
        <v>361</v>
      </c>
      <c r="E40" s="58">
        <f t="shared" si="0"/>
        <v>754</v>
      </c>
      <c r="F40" s="57">
        <v>7</v>
      </c>
      <c r="G40" s="59">
        <v>14.81</v>
      </c>
    </row>
    <row r="41" spans="1:7" ht="29.25" customHeight="1">
      <c r="A41" s="11">
        <v>32</v>
      </c>
      <c r="B41" s="56" t="s">
        <v>56</v>
      </c>
      <c r="C41" s="63">
        <v>221</v>
      </c>
      <c r="D41" s="63">
        <v>229</v>
      </c>
      <c r="E41" s="58">
        <f t="shared" si="0"/>
        <v>450</v>
      </c>
      <c r="F41" s="57">
        <v>6</v>
      </c>
      <c r="G41" s="59">
        <v>15.11</v>
      </c>
    </row>
    <row r="42" spans="1:7" ht="29.25" customHeight="1">
      <c r="A42" s="11">
        <v>33</v>
      </c>
      <c r="B42" s="56" t="s">
        <v>57</v>
      </c>
      <c r="C42" s="63">
        <v>373</v>
      </c>
      <c r="D42" s="63">
        <v>380</v>
      </c>
      <c r="E42" s="58">
        <f t="shared" si="0"/>
        <v>753</v>
      </c>
      <c r="F42" s="57">
        <v>7</v>
      </c>
      <c r="G42" s="59">
        <v>10.62</v>
      </c>
    </row>
    <row r="43" spans="1:7" ht="29.25" customHeight="1">
      <c r="A43" s="11">
        <v>34</v>
      </c>
      <c r="B43" s="56" t="s">
        <v>58</v>
      </c>
      <c r="C43" s="63">
        <v>531</v>
      </c>
      <c r="D43" s="63">
        <v>583</v>
      </c>
      <c r="E43" s="58">
        <f aca="true" t="shared" si="1" ref="E43:E51">SUM(C43:D43)</f>
        <v>1114</v>
      </c>
      <c r="F43" s="57">
        <v>9</v>
      </c>
      <c r="G43" s="59">
        <v>10.25</v>
      </c>
    </row>
    <row r="44" spans="1:7" ht="29.25" customHeight="1">
      <c r="A44" s="11">
        <v>35</v>
      </c>
      <c r="B44" s="56" t="s">
        <v>59</v>
      </c>
      <c r="C44" s="63">
        <v>205</v>
      </c>
      <c r="D44" s="63">
        <v>210</v>
      </c>
      <c r="E44" s="58">
        <f t="shared" si="1"/>
        <v>415</v>
      </c>
      <c r="F44" s="57">
        <v>7</v>
      </c>
      <c r="G44" s="59">
        <v>12.41</v>
      </c>
    </row>
    <row r="45" spans="1:7" ht="29.25" customHeight="1">
      <c r="A45" s="11">
        <v>36</v>
      </c>
      <c r="B45" s="56" t="s">
        <v>60</v>
      </c>
      <c r="C45" s="63">
        <v>144</v>
      </c>
      <c r="D45" s="63">
        <v>151</v>
      </c>
      <c r="E45" s="58">
        <f t="shared" si="1"/>
        <v>295</v>
      </c>
      <c r="F45" s="57">
        <v>6</v>
      </c>
      <c r="G45" s="59">
        <v>8.37</v>
      </c>
    </row>
    <row r="46" spans="1:7" ht="29.25" customHeight="1">
      <c r="A46" s="11">
        <v>37</v>
      </c>
      <c r="B46" s="56" t="s">
        <v>61</v>
      </c>
      <c r="C46" s="63">
        <v>133</v>
      </c>
      <c r="D46" s="63">
        <v>109</v>
      </c>
      <c r="E46" s="58">
        <f t="shared" si="1"/>
        <v>242</v>
      </c>
      <c r="F46" s="57">
        <v>5</v>
      </c>
      <c r="G46" s="59">
        <v>7.22</v>
      </c>
    </row>
    <row r="47" spans="1:7" ht="29.25" customHeight="1">
      <c r="A47" s="11">
        <v>38</v>
      </c>
      <c r="B47" s="56" t="s">
        <v>62</v>
      </c>
      <c r="C47" s="63">
        <v>151</v>
      </c>
      <c r="D47" s="63">
        <v>139</v>
      </c>
      <c r="E47" s="58">
        <f t="shared" si="1"/>
        <v>290</v>
      </c>
      <c r="F47" s="57">
        <v>6</v>
      </c>
      <c r="G47" s="59">
        <v>7.87</v>
      </c>
    </row>
    <row r="48" spans="1:7" ht="29.25" customHeight="1">
      <c r="A48" s="11">
        <v>39</v>
      </c>
      <c r="B48" s="56" t="s">
        <v>63</v>
      </c>
      <c r="C48" s="63">
        <v>507</v>
      </c>
      <c r="D48" s="63">
        <v>497</v>
      </c>
      <c r="E48" s="58">
        <f t="shared" si="1"/>
        <v>1004</v>
      </c>
      <c r="F48" s="57">
        <v>8</v>
      </c>
      <c r="G48" s="59">
        <v>4.88</v>
      </c>
    </row>
    <row r="49" spans="1:7" ht="29.25" customHeight="1">
      <c r="A49" s="11">
        <v>40</v>
      </c>
      <c r="B49" s="56" t="s">
        <v>64</v>
      </c>
      <c r="C49" s="63">
        <v>230</v>
      </c>
      <c r="D49" s="63">
        <v>237</v>
      </c>
      <c r="E49" s="58">
        <f t="shared" si="1"/>
        <v>467</v>
      </c>
      <c r="F49" s="57">
        <v>7</v>
      </c>
      <c r="G49" s="59">
        <v>5.26</v>
      </c>
    </row>
    <row r="50" spans="1:7" ht="29.25" customHeight="1">
      <c r="A50" s="11">
        <v>41</v>
      </c>
      <c r="B50" s="56" t="s">
        <v>65</v>
      </c>
      <c r="C50" s="63">
        <v>325</v>
      </c>
      <c r="D50" s="63">
        <v>318</v>
      </c>
      <c r="E50" s="58">
        <f t="shared" si="1"/>
        <v>643</v>
      </c>
      <c r="F50" s="57">
        <v>8</v>
      </c>
      <c r="G50" s="59">
        <v>22.64</v>
      </c>
    </row>
    <row r="51" spans="1:7" ht="29.25" customHeight="1">
      <c r="A51" s="11">
        <v>42</v>
      </c>
      <c r="B51" s="56" t="s">
        <v>66</v>
      </c>
      <c r="C51" s="63">
        <v>533</v>
      </c>
      <c r="D51" s="63">
        <v>564</v>
      </c>
      <c r="E51" s="58">
        <f t="shared" si="1"/>
        <v>1097</v>
      </c>
      <c r="F51" s="57">
        <v>9</v>
      </c>
      <c r="G51" s="59">
        <v>11.62</v>
      </c>
    </row>
    <row r="52" spans="2:7" ht="21.75" customHeight="1">
      <c r="B52" s="54" t="s">
        <v>10</v>
      </c>
      <c r="C52" s="62">
        <f>SUM(C10:C51)</f>
        <v>18199</v>
      </c>
      <c r="D52" s="62">
        <f>SUM(D10:D51)</f>
        <v>18541</v>
      </c>
      <c r="E52" s="60">
        <f>SUM(E10:E51)</f>
        <v>36740</v>
      </c>
      <c r="F52" s="60">
        <f>SUM(F10:F51)</f>
        <v>277</v>
      </c>
      <c r="G52" s="61">
        <f>SUM(G10:G51)</f>
        <v>348.45000000000005</v>
      </c>
    </row>
    <row r="53" spans="2:7" ht="21.75" customHeight="1">
      <c r="B53" s="52" t="s">
        <v>4</v>
      </c>
      <c r="C53" s="47" t="s">
        <v>27</v>
      </c>
      <c r="D53" s="12"/>
      <c r="E53" s="12"/>
      <c r="F53" s="12"/>
      <c r="G53" s="2"/>
    </row>
    <row r="54" spans="2:7" ht="21.75" customHeight="1">
      <c r="B54" s="3"/>
      <c r="C54" s="95" t="s">
        <v>15</v>
      </c>
      <c r="D54" s="96"/>
      <c r="E54" s="96"/>
      <c r="F54" s="3"/>
      <c r="G54" s="2"/>
    </row>
    <row r="55" spans="1:6" s="14" customFormat="1" ht="21.75" customHeight="1">
      <c r="A55" s="11"/>
      <c r="B55" s="93" t="s">
        <v>12</v>
      </c>
      <c r="C55" s="87" t="s">
        <v>71</v>
      </c>
      <c r="D55" s="88"/>
      <c r="E55" s="89"/>
      <c r="F55" s="20"/>
    </row>
    <row r="56" spans="1:6" s="14" customFormat="1" ht="21.75" customHeight="1">
      <c r="A56" s="11" t="s">
        <v>9</v>
      </c>
      <c r="B56" s="94"/>
      <c r="C56" s="37" t="s">
        <v>6</v>
      </c>
      <c r="D56" s="37" t="s">
        <v>7</v>
      </c>
      <c r="E56" s="37" t="s">
        <v>8</v>
      </c>
      <c r="F56" s="17"/>
    </row>
    <row r="57" spans="1:7" ht="21.75" customHeight="1">
      <c r="A57" s="11">
        <v>2</v>
      </c>
      <c r="B57" s="36" t="s">
        <v>19</v>
      </c>
      <c r="C57" s="44">
        <f>'常陸大宮市（1区）'!C18</f>
        <v>0</v>
      </c>
      <c r="D57" s="44">
        <f>'常陸大宮市（1区）'!D18</f>
        <v>0</v>
      </c>
      <c r="E57" s="44">
        <f>SUM(C57:D57)</f>
        <v>0</v>
      </c>
      <c r="F57" s="17"/>
      <c r="G57" s="7"/>
    </row>
    <row r="58" spans="1:6" s="14" customFormat="1" ht="21.75" customHeight="1">
      <c r="A58" s="11">
        <v>1</v>
      </c>
      <c r="B58" s="36" t="s">
        <v>18</v>
      </c>
      <c r="C58" s="44">
        <v>4</v>
      </c>
      <c r="D58" s="44">
        <v>14</v>
      </c>
      <c r="E58" s="44">
        <f>SUM(C58:D58)</f>
        <v>18</v>
      </c>
      <c r="F58" s="17"/>
    </row>
    <row r="59" spans="1:7" s="14" customFormat="1" ht="21.75" customHeight="1">
      <c r="A59" s="11">
        <v>3</v>
      </c>
      <c r="B59" s="38" t="s">
        <v>13</v>
      </c>
      <c r="C59" s="44">
        <f>SUM(C57:C58)</f>
        <v>4</v>
      </c>
      <c r="D59" s="44">
        <f>SUM(D57:D58)</f>
        <v>14</v>
      </c>
      <c r="E59" s="44">
        <f>SUM(C59:D59)</f>
        <v>18</v>
      </c>
      <c r="F59" s="17"/>
      <c r="G59" s="7"/>
    </row>
    <row r="60" spans="1:7" ht="21.75" customHeight="1">
      <c r="A60" s="11">
        <v>4</v>
      </c>
      <c r="B60" s="16"/>
      <c r="C60" s="21"/>
      <c r="D60" s="21"/>
      <c r="E60" s="21"/>
      <c r="F60" s="18"/>
      <c r="G60" s="7"/>
    </row>
    <row r="61" spans="1:7" ht="21.75" customHeight="1">
      <c r="A61" s="11">
        <v>5</v>
      </c>
      <c r="B61" s="15"/>
      <c r="C61" s="7"/>
      <c r="D61" s="7"/>
      <c r="E61" s="7"/>
      <c r="F61" s="18"/>
      <c r="G61" s="7"/>
    </row>
    <row r="62" spans="2:7" ht="21.75" customHeight="1">
      <c r="B62" s="22"/>
      <c r="C62" s="19"/>
      <c r="D62" s="19"/>
      <c r="E62" s="19"/>
      <c r="F62" s="18"/>
      <c r="G62" s="19"/>
    </row>
  </sheetData>
  <sheetProtection/>
  <mergeCells count="11">
    <mergeCell ref="B6:B8"/>
    <mergeCell ref="C6:E8"/>
    <mergeCell ref="C1:F1"/>
    <mergeCell ref="B3:C3"/>
    <mergeCell ref="B4:C4"/>
    <mergeCell ref="C55:E55"/>
    <mergeCell ref="F6:F9"/>
    <mergeCell ref="B5:G5"/>
    <mergeCell ref="G6:G8"/>
    <mergeCell ref="B55:B56"/>
    <mergeCell ref="C54:E54"/>
  </mergeCells>
  <printOptions horizontalCentered="1"/>
  <pageMargins left="0.4330708661417323" right="0.4724409448818898" top="0.984251968503937" bottom="0.7874015748031497" header="0.5118110236220472" footer="0.5118110236220472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13" sqref="C13"/>
    </sheetView>
  </sheetViews>
  <sheetFormatPr defaultColWidth="10.59765625" defaultRowHeight="21.75" customHeight="1"/>
  <cols>
    <col min="1" max="1" width="3" style="11" bestFit="1" customWidth="1"/>
    <col min="2" max="2" width="25.5" style="1" customWidth="1"/>
    <col min="3" max="7" width="14.8984375" style="1" customWidth="1"/>
    <col min="8" max="25" width="6.59765625" style="1" customWidth="1"/>
    <col min="26" max="16384" width="10.59765625" style="1" customWidth="1"/>
  </cols>
  <sheetData>
    <row r="1" spans="3:6" ht="21.75" customHeight="1">
      <c r="C1" s="100" t="str">
        <f>'常陸大宮市'!C1:F1</f>
        <v>選挙人名簿登録者数調</v>
      </c>
      <c r="D1" s="101"/>
      <c r="E1" s="101"/>
      <c r="F1" s="101"/>
    </row>
    <row r="2" spans="3:6" ht="21.75" customHeight="1" thickBot="1">
      <c r="C2" s="25"/>
      <c r="D2" s="26"/>
      <c r="E2" s="26"/>
      <c r="F2" s="26"/>
    </row>
    <row r="3" spans="2:7" ht="18" thickBot="1">
      <c r="B3" s="98" t="str">
        <f>'常陸大宮市'!B3:C3</f>
        <v>定時（H30.12.1現在）</v>
      </c>
      <c r="C3" s="99"/>
      <c r="D3" s="28"/>
      <c r="F3" s="77"/>
      <c r="G3" s="4"/>
    </row>
    <row r="4" spans="2:8" ht="21.75" customHeight="1" thickBot="1">
      <c r="B4" s="98" t="s">
        <v>24</v>
      </c>
      <c r="C4" s="99"/>
      <c r="D4" s="28"/>
      <c r="F4" s="78"/>
      <c r="G4" s="5"/>
      <c r="H4" s="5"/>
    </row>
    <row r="5" spans="2:8" ht="21.75" customHeight="1">
      <c r="B5" s="113"/>
      <c r="C5" s="113"/>
      <c r="D5" s="113"/>
      <c r="E5" s="113"/>
      <c r="F5" s="113"/>
      <c r="G5" s="113"/>
      <c r="H5" s="4"/>
    </row>
    <row r="6" spans="2:8" ht="12" customHeight="1">
      <c r="B6" s="114" t="str">
        <f>'常陸大宮市'!B6</f>
        <v>区分</v>
      </c>
      <c r="C6" s="104" t="str">
        <f>'常陸大宮市'!C6</f>
        <v>登録日現在における名簿登録者数</v>
      </c>
      <c r="D6" s="105"/>
      <c r="E6" s="106"/>
      <c r="F6" s="116" t="str">
        <f>'常陸大宮市'!$F$6</f>
        <v>ポスター掲示場設置予定数</v>
      </c>
      <c r="G6" s="119" t="str">
        <f>'常陸大宮市'!G6</f>
        <v>投票区の面積</v>
      </c>
      <c r="H6" s="6"/>
    </row>
    <row r="7" spans="2:8" ht="8.25" customHeight="1">
      <c r="B7" s="115"/>
      <c r="C7" s="107"/>
      <c r="D7" s="108"/>
      <c r="E7" s="109"/>
      <c r="F7" s="117"/>
      <c r="G7" s="120"/>
      <c r="H7" s="6"/>
    </row>
    <row r="8" spans="2:8" ht="10.5" customHeight="1">
      <c r="B8" s="39"/>
      <c r="C8" s="110"/>
      <c r="D8" s="111"/>
      <c r="E8" s="112"/>
      <c r="F8" s="117"/>
      <c r="G8" s="120"/>
      <c r="H8" s="7"/>
    </row>
    <row r="9" spans="1:8" ht="21.75" customHeight="1">
      <c r="A9" s="11" t="s">
        <v>20</v>
      </c>
      <c r="B9" s="40" t="str">
        <f>'常陸大宮市'!B9</f>
        <v>投票区名</v>
      </c>
      <c r="C9" s="33" t="str">
        <f>'常陸大宮市'!C9</f>
        <v>男</v>
      </c>
      <c r="D9" s="33" t="str">
        <f>'常陸大宮市'!D9</f>
        <v>女</v>
      </c>
      <c r="E9" s="33" t="str">
        <f>'常陸大宮市'!E9</f>
        <v>計</v>
      </c>
      <c r="F9" s="118"/>
      <c r="G9" s="34" t="str">
        <f>'常陸大宮市'!G9</f>
        <v>(k㎡)</v>
      </c>
      <c r="H9" s="5"/>
    </row>
    <row r="10" spans="1:8" ht="29.25" customHeight="1">
      <c r="A10" s="11">
        <f>'常陸大宮市'!A48</f>
        <v>39</v>
      </c>
      <c r="B10" s="35" t="str">
        <f>'常陸大宮市'!B48</f>
        <v>第39投票区
（野口地区センター）</v>
      </c>
      <c r="C10" s="64">
        <f>'常陸大宮市'!C48</f>
        <v>507</v>
      </c>
      <c r="D10" s="64">
        <f>'常陸大宮市'!D48</f>
        <v>497</v>
      </c>
      <c r="E10" s="29">
        <f>'常陸大宮市'!E48</f>
        <v>1004</v>
      </c>
      <c r="F10" s="29">
        <f>'常陸大宮市'!F48</f>
        <v>8</v>
      </c>
      <c r="G10" s="30">
        <f>'常陸大宮市'!G48</f>
        <v>4.88</v>
      </c>
      <c r="H10" s="10"/>
    </row>
    <row r="11" spans="1:8" ht="29.25" customHeight="1">
      <c r="A11" s="11">
        <f>'常陸大宮市'!A49</f>
        <v>40</v>
      </c>
      <c r="B11" s="35" t="str">
        <f>'常陸大宮市'!B49</f>
        <v>第40投票区
（野口平公民館）</v>
      </c>
      <c r="C11" s="64">
        <f>'常陸大宮市'!C49</f>
        <v>230</v>
      </c>
      <c r="D11" s="64">
        <f>'常陸大宮市'!D49</f>
        <v>237</v>
      </c>
      <c r="E11" s="29">
        <f>'常陸大宮市'!E49</f>
        <v>467</v>
      </c>
      <c r="F11" s="29">
        <f>'常陸大宮市'!F49</f>
        <v>7</v>
      </c>
      <c r="G11" s="30">
        <f>'常陸大宮市'!G49</f>
        <v>5.26</v>
      </c>
      <c r="H11" s="10"/>
    </row>
    <row r="12" spans="1:8" ht="29.25" customHeight="1">
      <c r="A12" s="11">
        <f>'常陸大宮市'!A50</f>
        <v>41</v>
      </c>
      <c r="B12" s="35" t="str">
        <f>'常陸大宮市'!B50</f>
        <v>第41投票区
（下伊勢畑生活改善センター）</v>
      </c>
      <c r="C12" s="64">
        <f>'常陸大宮市'!C50</f>
        <v>325</v>
      </c>
      <c r="D12" s="64">
        <f>'常陸大宮市'!D50</f>
        <v>318</v>
      </c>
      <c r="E12" s="29">
        <f>'常陸大宮市'!E50</f>
        <v>643</v>
      </c>
      <c r="F12" s="29">
        <f>'常陸大宮市'!F50</f>
        <v>8</v>
      </c>
      <c r="G12" s="30">
        <f>'常陸大宮市'!G50</f>
        <v>22.64</v>
      </c>
      <c r="H12" s="10"/>
    </row>
    <row r="13" spans="1:8" ht="29.25" customHeight="1">
      <c r="A13" s="11">
        <f>'常陸大宮市'!A51</f>
        <v>42</v>
      </c>
      <c r="B13" s="35" t="str">
        <f>'常陸大宮市'!B51</f>
        <v>第42投票区
（長倉地区センター）</v>
      </c>
      <c r="C13" s="64">
        <f>'常陸大宮市'!C51</f>
        <v>533</v>
      </c>
      <c r="D13" s="64">
        <f>'常陸大宮市'!D51</f>
        <v>564</v>
      </c>
      <c r="E13" s="29">
        <f>'常陸大宮市'!E51</f>
        <v>1097</v>
      </c>
      <c r="F13" s="29">
        <f>'常陸大宮市'!F51</f>
        <v>9</v>
      </c>
      <c r="G13" s="30">
        <f>'常陸大宮市'!G51</f>
        <v>11.62</v>
      </c>
      <c r="H13" s="10"/>
    </row>
    <row r="14" spans="2:8" ht="29.25" customHeight="1">
      <c r="B14" s="41" t="s">
        <v>11</v>
      </c>
      <c r="C14" s="31">
        <f>SUM(C10:C13)</f>
        <v>1595</v>
      </c>
      <c r="D14" s="31">
        <f>SUM(D10:D13)</f>
        <v>1616</v>
      </c>
      <c r="E14" s="31">
        <f>SUM(E10:E13)</f>
        <v>3211</v>
      </c>
      <c r="F14" s="29">
        <f>SUM(F10:F13)</f>
        <v>32</v>
      </c>
      <c r="G14" s="30">
        <f>SUM(G10:G13)</f>
        <v>44.4</v>
      </c>
      <c r="H14" s="10"/>
    </row>
    <row r="15" spans="2:8" ht="29.25" customHeight="1">
      <c r="B15" s="3"/>
      <c r="C15" s="95" t="s">
        <v>15</v>
      </c>
      <c r="D15" s="96"/>
      <c r="E15" s="96"/>
      <c r="F15" s="3"/>
      <c r="G15" s="2"/>
      <c r="H15" s="8"/>
    </row>
    <row r="16" spans="1:8" s="14" customFormat="1" ht="29.25" customHeight="1">
      <c r="A16" s="11"/>
      <c r="B16" s="102" t="str">
        <f>'常陸大宮市'!B55</f>
        <v>区分</v>
      </c>
      <c r="C16" s="121" t="str">
        <f>'常陸大宮市'!C55:E55</f>
        <v>H30.12.1現在における登録者数</v>
      </c>
      <c r="D16" s="122"/>
      <c r="E16" s="123"/>
      <c r="F16" s="13"/>
      <c r="H16" s="13"/>
    </row>
    <row r="17" spans="1:8" s="14" customFormat="1" ht="29.25" customHeight="1">
      <c r="A17" s="11"/>
      <c r="B17" s="103"/>
      <c r="C17" s="37" t="s">
        <v>6</v>
      </c>
      <c r="D17" s="37" t="s">
        <v>7</v>
      </c>
      <c r="E17" s="32" t="s">
        <v>8</v>
      </c>
      <c r="F17" s="15"/>
      <c r="H17" s="15"/>
    </row>
    <row r="18" spans="1:8" s="14" customFormat="1" ht="29.25" customHeight="1">
      <c r="A18" s="11"/>
      <c r="B18" s="43" t="str">
        <f>'常陸大宮市'!B57</f>
        <v>衆院第１区</v>
      </c>
      <c r="C18" s="46">
        <v>0</v>
      </c>
      <c r="D18" s="46">
        <v>0</v>
      </c>
      <c r="E18" s="45">
        <f>SUM(C18:D18)</f>
        <v>0</v>
      </c>
      <c r="F18" s="9"/>
      <c r="H18" s="9"/>
    </row>
    <row r="19" ht="21.75" customHeight="1">
      <c r="H19" s="4"/>
    </row>
    <row r="20" ht="21.75" customHeight="1">
      <c r="H20" s="4"/>
    </row>
    <row r="21" ht="21.75" customHeight="1">
      <c r="H21" s="4"/>
    </row>
    <row r="22" ht="21.75" customHeight="1">
      <c r="H22" s="4"/>
    </row>
    <row r="23" ht="21.75" customHeight="1">
      <c r="H23" s="4"/>
    </row>
    <row r="24" ht="21.75" customHeight="1">
      <c r="H24" s="4"/>
    </row>
  </sheetData>
  <sheetProtection/>
  <mergeCells count="11">
    <mergeCell ref="C16:E16"/>
    <mergeCell ref="C15:E15"/>
    <mergeCell ref="B3:C3"/>
    <mergeCell ref="B4:C4"/>
    <mergeCell ref="C1:F1"/>
    <mergeCell ref="B16:B17"/>
    <mergeCell ref="C6:E8"/>
    <mergeCell ref="B5:G5"/>
    <mergeCell ref="B6:B7"/>
    <mergeCell ref="F6:F9"/>
    <mergeCell ref="G6:G8"/>
  </mergeCells>
  <printOptions horizontalCentered="1"/>
  <pageMargins left="0.42" right="0.47" top="0.98425196850393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43">
      <selection activeCell="C50" sqref="C50:E50"/>
    </sheetView>
  </sheetViews>
  <sheetFormatPr defaultColWidth="10.59765625" defaultRowHeight="21.75" customHeight="1"/>
  <cols>
    <col min="1" max="1" width="3" style="11" bestFit="1" customWidth="1"/>
    <col min="2" max="2" width="32.09765625" style="1" bestFit="1" customWidth="1"/>
    <col min="3" max="5" width="13.3984375" style="1" customWidth="1"/>
    <col min="6" max="7" width="14.8984375" style="1" customWidth="1"/>
    <col min="8" max="25" width="6.59765625" style="1" customWidth="1"/>
    <col min="26" max="16384" width="10.59765625" style="1" customWidth="1"/>
  </cols>
  <sheetData>
    <row r="1" spans="3:6" ht="21.75" customHeight="1">
      <c r="C1" s="100" t="str">
        <f>'常陸大宮市'!C1:F1</f>
        <v>選挙人名簿登録者数調</v>
      </c>
      <c r="D1" s="101"/>
      <c r="E1" s="101"/>
      <c r="F1" s="101"/>
    </row>
    <row r="2" spans="3:6" ht="21.75" customHeight="1" thickBot="1">
      <c r="C2" s="25"/>
      <c r="D2" s="26"/>
      <c r="E2" s="26"/>
      <c r="F2" s="26"/>
    </row>
    <row r="3" spans="2:7" ht="18" thickBot="1">
      <c r="B3" s="98" t="str">
        <f>'常陸大宮市'!B3:C3</f>
        <v>定時（H30.12.1現在）</v>
      </c>
      <c r="C3" s="124"/>
      <c r="D3" s="28"/>
      <c r="F3" s="77"/>
      <c r="G3" s="4"/>
    </row>
    <row r="4" spans="2:8" ht="21.75" customHeight="1" thickBot="1">
      <c r="B4" s="98" t="s">
        <v>25</v>
      </c>
      <c r="C4" s="99"/>
      <c r="D4" s="28"/>
      <c r="F4" s="78"/>
      <c r="G4" s="5"/>
      <c r="H4" s="5"/>
    </row>
    <row r="5" spans="2:8" ht="21.75" customHeight="1">
      <c r="B5" s="113"/>
      <c r="C5" s="113"/>
      <c r="D5" s="113"/>
      <c r="E5" s="113"/>
      <c r="F5" s="113"/>
      <c r="G5" s="113"/>
      <c r="H5" s="4"/>
    </row>
    <row r="6" spans="2:8" ht="12" customHeight="1">
      <c r="B6" s="114" t="str">
        <f>'常陸大宮市'!B6</f>
        <v>区分</v>
      </c>
      <c r="C6" s="104" t="str">
        <f>'常陸大宮市'!C6</f>
        <v>登録日現在における名簿登録者数</v>
      </c>
      <c r="D6" s="105"/>
      <c r="E6" s="106"/>
      <c r="F6" s="116" t="str">
        <f>'常陸大宮市'!$F$6</f>
        <v>ポスター掲示場設置予定数</v>
      </c>
      <c r="G6" s="125" t="str">
        <f>'常陸大宮市'!G6</f>
        <v>投票区の面積</v>
      </c>
      <c r="H6" s="6"/>
    </row>
    <row r="7" spans="2:8" ht="8.25" customHeight="1">
      <c r="B7" s="115"/>
      <c r="C7" s="107"/>
      <c r="D7" s="108"/>
      <c r="E7" s="109"/>
      <c r="F7" s="117"/>
      <c r="G7" s="126"/>
      <c r="H7" s="6"/>
    </row>
    <row r="8" spans="2:8" ht="10.5" customHeight="1">
      <c r="B8" s="39"/>
      <c r="C8" s="110"/>
      <c r="D8" s="111"/>
      <c r="E8" s="112"/>
      <c r="F8" s="117"/>
      <c r="G8" s="126"/>
      <c r="H8" s="7"/>
    </row>
    <row r="9" spans="1:8" ht="21.75" customHeight="1">
      <c r="A9" s="11" t="s">
        <v>20</v>
      </c>
      <c r="B9" s="40" t="str">
        <f>'常陸大宮市'!B9</f>
        <v>投票区名</v>
      </c>
      <c r="C9" s="33" t="str">
        <f>'常陸大宮市'!C9</f>
        <v>男</v>
      </c>
      <c r="D9" s="33" t="str">
        <f>'常陸大宮市'!D9</f>
        <v>女</v>
      </c>
      <c r="E9" s="33" t="str">
        <f>'常陸大宮市'!E9</f>
        <v>計</v>
      </c>
      <c r="F9" s="118"/>
      <c r="G9" s="34" t="str">
        <f>'常陸大宮市'!G9</f>
        <v>(k㎡)</v>
      </c>
      <c r="H9" s="5"/>
    </row>
    <row r="10" spans="1:8" ht="29.25" customHeight="1">
      <c r="A10" s="11">
        <f>'常陸大宮市'!A10</f>
        <v>1</v>
      </c>
      <c r="B10" s="42" t="str">
        <f>'常陸大宮市'!B10</f>
        <v>第1投票区
(大宮第３区公民館）</v>
      </c>
      <c r="C10" s="65">
        <f>'常陸大宮市'!C10</f>
        <v>1501</v>
      </c>
      <c r="D10" s="65">
        <f>'常陸大宮市'!D10</f>
        <v>1558</v>
      </c>
      <c r="E10" s="66">
        <f>'常陸大宮市'!E10</f>
        <v>3059</v>
      </c>
      <c r="F10" s="29">
        <f>'常陸大宮市'!F10</f>
        <v>7</v>
      </c>
      <c r="G10" s="30">
        <f>'常陸大宮市'!G10</f>
        <v>3.58</v>
      </c>
      <c r="H10" s="10"/>
    </row>
    <row r="11" spans="1:8" ht="29.25" customHeight="1">
      <c r="A11" s="11">
        <f>'常陸大宮市'!A11</f>
        <v>2</v>
      </c>
      <c r="B11" s="42" t="str">
        <f>'常陸大宮市'!B11</f>
        <v>第2投票区
(おおみやコミュニティセンター)</v>
      </c>
      <c r="C11" s="65">
        <f>'常陸大宮市'!C11</f>
        <v>1234</v>
      </c>
      <c r="D11" s="65">
        <f>'常陸大宮市'!D11</f>
        <v>1252</v>
      </c>
      <c r="E11" s="66">
        <f>'常陸大宮市'!E11</f>
        <v>2486</v>
      </c>
      <c r="F11" s="29">
        <f>'常陸大宮市'!F11</f>
        <v>6</v>
      </c>
      <c r="G11" s="30">
        <f>'常陸大宮市'!G11</f>
        <v>2.74</v>
      </c>
      <c r="H11" s="10"/>
    </row>
    <row r="12" spans="1:8" ht="29.25" customHeight="1">
      <c r="A12" s="11">
        <f>'常陸大宮市'!A13</f>
        <v>4</v>
      </c>
      <c r="B12" s="42" t="str">
        <f>'常陸大宮市'!B12</f>
        <v>第3投票区
（大宮西小学校）</v>
      </c>
      <c r="C12" s="65">
        <f>'常陸大宮市'!C12</f>
        <v>1138</v>
      </c>
      <c r="D12" s="65">
        <f>'常陸大宮市'!D12</f>
        <v>1175</v>
      </c>
      <c r="E12" s="66">
        <f>'常陸大宮市'!E12</f>
        <v>2313</v>
      </c>
      <c r="F12" s="29">
        <f>'常陸大宮市'!F12</f>
        <v>6</v>
      </c>
      <c r="G12" s="30">
        <f>'常陸大宮市'!G12</f>
        <v>2</v>
      </c>
      <c r="H12" s="10"/>
    </row>
    <row r="13" spans="1:8" ht="29.25" customHeight="1">
      <c r="A13" s="11">
        <f>'常陸大宮市'!A14</f>
        <v>5</v>
      </c>
      <c r="B13" s="42" t="str">
        <f>'常陸大宮市'!B13</f>
        <v>第4投票区
（玉川農村集落センター）</v>
      </c>
      <c r="C13" s="65">
        <f>'常陸大宮市'!C13</f>
        <v>436</v>
      </c>
      <c r="D13" s="65">
        <f>'常陸大宮市'!D13</f>
        <v>405</v>
      </c>
      <c r="E13" s="66">
        <f>'常陸大宮市'!E13</f>
        <v>841</v>
      </c>
      <c r="F13" s="29">
        <f>'常陸大宮市'!F13</f>
        <v>7</v>
      </c>
      <c r="G13" s="30">
        <f>'常陸大宮市'!G13</f>
        <v>6.78</v>
      </c>
      <c r="H13" s="10"/>
    </row>
    <row r="14" spans="1:8" ht="29.25" customHeight="1">
      <c r="A14" s="11">
        <f>'常陸大宮市'!A15</f>
        <v>6</v>
      </c>
      <c r="B14" s="42" t="str">
        <f>'常陸大宮市'!B14</f>
        <v>第5投票区
（八田集落センター）</v>
      </c>
      <c r="C14" s="65">
        <f>'常陸大宮市'!C14</f>
        <v>372</v>
      </c>
      <c r="D14" s="65">
        <f>'常陸大宮市'!D14</f>
        <v>361</v>
      </c>
      <c r="E14" s="66">
        <f>'常陸大宮市'!E14</f>
        <v>733</v>
      </c>
      <c r="F14" s="29">
        <f>'常陸大宮市'!F14</f>
        <v>5</v>
      </c>
      <c r="G14" s="30">
        <f>'常陸大宮市'!G14</f>
        <v>3.38</v>
      </c>
      <c r="H14" s="10"/>
    </row>
    <row r="15" spans="1:8" ht="29.25" customHeight="1">
      <c r="A15" s="11">
        <f>'常陸大宮市'!A16</f>
        <v>7</v>
      </c>
      <c r="B15" s="42" t="str">
        <f>'常陸大宮市'!B15</f>
        <v>第6投票区
(若林公民館)</v>
      </c>
      <c r="C15" s="65">
        <f>'常陸大宮市'!C15</f>
        <v>423</v>
      </c>
      <c r="D15" s="65">
        <f>'常陸大宮市'!D15</f>
        <v>427</v>
      </c>
      <c r="E15" s="66">
        <f>'常陸大宮市'!E15</f>
        <v>850</v>
      </c>
      <c r="F15" s="29">
        <f>'常陸大宮市'!F15</f>
        <v>5</v>
      </c>
      <c r="G15" s="30">
        <f>'常陸大宮市'!G15</f>
        <v>3</v>
      </c>
      <c r="H15" s="10"/>
    </row>
    <row r="16" spans="1:8" ht="29.25" customHeight="1">
      <c r="A16" s="11">
        <f>'常陸大宮市'!A17</f>
        <v>8</v>
      </c>
      <c r="B16" s="42" t="str">
        <f>'常陸大宮市'!B16</f>
        <v>第7投票区
（大賀小学校）　　</v>
      </c>
      <c r="C16" s="65">
        <f>'常陸大宮市'!C16</f>
        <v>511</v>
      </c>
      <c r="D16" s="65">
        <f>'常陸大宮市'!D16</f>
        <v>522</v>
      </c>
      <c r="E16" s="66">
        <f>'常陸大宮市'!E16</f>
        <v>1033</v>
      </c>
      <c r="F16" s="29">
        <f>'常陸大宮市'!F16</f>
        <v>8</v>
      </c>
      <c r="G16" s="30">
        <f>'常陸大宮市'!G16</f>
        <v>7.59</v>
      </c>
      <c r="H16" s="10"/>
    </row>
    <row r="17" spans="1:8" ht="29.25" customHeight="1">
      <c r="A17" s="11">
        <f>'常陸大宮市'!A18</f>
        <v>9</v>
      </c>
      <c r="B17" s="42" t="str">
        <f>'常陸大宮市'!B17</f>
        <v>第8投票区
（鷹巣ふるさとコミュニティセンター）</v>
      </c>
      <c r="C17" s="65">
        <f>'常陸大宮市'!C17</f>
        <v>517</v>
      </c>
      <c r="D17" s="65">
        <f>'常陸大宮市'!D17</f>
        <v>622</v>
      </c>
      <c r="E17" s="66">
        <f>'常陸大宮市'!E17</f>
        <v>1139</v>
      </c>
      <c r="F17" s="29">
        <f>'常陸大宮市'!F17</f>
        <v>6</v>
      </c>
      <c r="G17" s="30">
        <f>'常陸大宮市'!G17</f>
        <v>4</v>
      </c>
      <c r="H17" s="10"/>
    </row>
    <row r="18" spans="1:8" ht="29.25" customHeight="1">
      <c r="A18" s="11">
        <f>'常陸大宮市'!A19</f>
        <v>10</v>
      </c>
      <c r="B18" s="42" t="str">
        <f>'常陸大宮市'!B18</f>
        <v>第9投票区
（東部コミュニティセンター）</v>
      </c>
      <c r="C18" s="65">
        <f>'常陸大宮市'!C18</f>
        <v>649</v>
      </c>
      <c r="D18" s="65">
        <f>'常陸大宮市'!D18</f>
        <v>630</v>
      </c>
      <c r="E18" s="66">
        <f>'常陸大宮市'!E18</f>
        <v>1279</v>
      </c>
      <c r="F18" s="29">
        <f>'常陸大宮市'!F18</f>
        <v>9</v>
      </c>
      <c r="G18" s="30">
        <f>'常陸大宮市'!G18</f>
        <v>9.02</v>
      </c>
      <c r="H18" s="10"/>
    </row>
    <row r="19" spans="1:8" ht="29.25" customHeight="1">
      <c r="A19" s="11">
        <f>'常陸大宮市'!A20</f>
        <v>11</v>
      </c>
      <c r="B19" s="42" t="str">
        <f>'常陸大宮市'!B19</f>
        <v>第10投票区
(上岩瀬新農村集落センター)</v>
      </c>
      <c r="C19" s="65">
        <f>'常陸大宮市'!C19</f>
        <v>445</v>
      </c>
      <c r="D19" s="65">
        <f>'常陸大宮市'!D19</f>
        <v>468</v>
      </c>
      <c r="E19" s="66">
        <f>'常陸大宮市'!E19</f>
        <v>913</v>
      </c>
      <c r="F19" s="29">
        <f>'常陸大宮市'!F19</f>
        <v>6</v>
      </c>
      <c r="G19" s="30">
        <f>'常陸大宮市'!G19</f>
        <v>4.43</v>
      </c>
      <c r="H19" s="10"/>
    </row>
    <row r="20" spans="1:8" ht="29.25" customHeight="1">
      <c r="A20" s="11">
        <f>'常陸大宮市'!A21</f>
        <v>12</v>
      </c>
      <c r="B20" s="42" t="str">
        <f>'常陸大宮市'!B20</f>
        <v>第11投票区
（宇留野台ふれあい交流センター）</v>
      </c>
      <c r="C20" s="65">
        <f>'常陸大宮市'!C20</f>
        <v>337</v>
      </c>
      <c r="D20" s="65">
        <f>'常陸大宮市'!D20</f>
        <v>357</v>
      </c>
      <c r="E20" s="66">
        <f>'常陸大宮市'!E20</f>
        <v>694</v>
      </c>
      <c r="F20" s="29">
        <f>'常陸大宮市'!F20</f>
        <v>5</v>
      </c>
      <c r="G20" s="30">
        <f>'常陸大宮市'!G20</f>
        <v>2.14</v>
      </c>
      <c r="H20" s="10"/>
    </row>
    <row r="21" spans="1:8" ht="29.25" customHeight="1">
      <c r="A21" s="11">
        <f>'常陸大宮市'!A22</f>
        <v>13</v>
      </c>
      <c r="B21" s="42" t="str">
        <f>'常陸大宮市'!B21</f>
        <v>第12投票区
（泉コミュニティセンター）</v>
      </c>
      <c r="C21" s="65">
        <f>'常陸大宮市'!C21</f>
        <v>824</v>
      </c>
      <c r="D21" s="65">
        <f>'常陸大宮市'!D21</f>
        <v>803</v>
      </c>
      <c r="E21" s="66">
        <f>'常陸大宮市'!E21</f>
        <v>1627</v>
      </c>
      <c r="F21" s="29">
        <f>'常陸大宮市'!F21</f>
        <v>5</v>
      </c>
      <c r="G21" s="30">
        <f>'常陸大宮市'!G21</f>
        <v>1.5</v>
      </c>
      <c r="H21" s="10"/>
    </row>
    <row r="22" spans="1:8" ht="29.25" customHeight="1">
      <c r="A22" s="11">
        <f>'常陸大宮市'!A23</f>
        <v>14</v>
      </c>
      <c r="B22" s="42" t="str">
        <f>'常陸大宮市'!B22</f>
        <v>第13投票区
(下村田公民館)</v>
      </c>
      <c r="C22" s="65">
        <f>'常陸大宮市'!C22</f>
        <v>343</v>
      </c>
      <c r="D22" s="65">
        <f>'常陸大宮市'!D22</f>
        <v>354</v>
      </c>
      <c r="E22" s="66">
        <f>'常陸大宮市'!E22</f>
        <v>697</v>
      </c>
      <c r="F22" s="29">
        <f>'常陸大宮市'!F22</f>
        <v>6</v>
      </c>
      <c r="G22" s="30">
        <f>'常陸大宮市'!G22</f>
        <v>2.96</v>
      </c>
      <c r="H22" s="10"/>
    </row>
    <row r="23" spans="1:8" ht="29.25" customHeight="1">
      <c r="A23" s="11">
        <f>'常陸大宮市'!A24</f>
        <v>15</v>
      </c>
      <c r="B23" s="42" t="str">
        <f>'常陸大宮市'!B23</f>
        <v>第14投票区
（大宮公民館村石分館）</v>
      </c>
      <c r="C23" s="65">
        <f>'常陸大宮市'!C23</f>
        <v>913</v>
      </c>
      <c r="D23" s="65">
        <f>'常陸大宮市'!D23</f>
        <v>921</v>
      </c>
      <c r="E23" s="66">
        <f>'常陸大宮市'!E23</f>
        <v>1834</v>
      </c>
      <c r="F23" s="29">
        <f>'常陸大宮市'!F23</f>
        <v>6</v>
      </c>
      <c r="G23" s="30">
        <f>'常陸大宮市'!G23</f>
        <v>3.98</v>
      </c>
      <c r="H23" s="10"/>
    </row>
    <row r="24" spans="1:8" ht="29.25" customHeight="1">
      <c r="A24" s="11">
        <f>'常陸大宮市'!A25</f>
        <v>16</v>
      </c>
      <c r="B24" s="42" t="str">
        <f>'常陸大宮市'!B24</f>
        <v>第15投票区
(小場公民館)</v>
      </c>
      <c r="C24" s="65">
        <f>'常陸大宮市'!C24</f>
        <v>356</v>
      </c>
      <c r="D24" s="65">
        <f>'常陸大宮市'!D24</f>
        <v>356</v>
      </c>
      <c r="E24" s="66">
        <f>'常陸大宮市'!E24</f>
        <v>712</v>
      </c>
      <c r="F24" s="29">
        <f>'常陸大宮市'!F24</f>
        <v>6</v>
      </c>
      <c r="G24" s="30">
        <f>'常陸大宮市'!G24</f>
        <v>7.5</v>
      </c>
      <c r="H24" s="10"/>
    </row>
    <row r="25" spans="1:8" ht="29.25" customHeight="1">
      <c r="A25" s="11">
        <f>'常陸大宮市'!A26</f>
        <v>17</v>
      </c>
      <c r="B25" s="42" t="str">
        <f>'常陸大宮市'!B25</f>
        <v>第16投票区
（大宮公民館大場分館）</v>
      </c>
      <c r="C25" s="65">
        <f>'常陸大宮市'!C25</f>
        <v>466</v>
      </c>
      <c r="D25" s="65">
        <f>'常陸大宮市'!D25</f>
        <v>449</v>
      </c>
      <c r="E25" s="66">
        <f>'常陸大宮市'!E25</f>
        <v>915</v>
      </c>
      <c r="F25" s="29">
        <f>'常陸大宮市'!F25</f>
        <v>8</v>
      </c>
      <c r="G25" s="30">
        <f>'常陸大宮市'!G25</f>
        <v>8.2</v>
      </c>
      <c r="H25" s="10"/>
    </row>
    <row r="26" spans="1:8" ht="29.25" customHeight="1">
      <c r="A26" s="11">
        <f>'常陸大宮市'!A27</f>
        <v>18</v>
      </c>
      <c r="B26" s="42" t="str">
        <f>'常陸大宮市'!B26</f>
        <v>第17投票区
（大宮公民館塩田分館）</v>
      </c>
      <c r="C26" s="65">
        <f>'常陸大宮市'!C26</f>
        <v>343</v>
      </c>
      <c r="D26" s="65">
        <f>'常陸大宮市'!D26</f>
        <v>361</v>
      </c>
      <c r="E26" s="66">
        <f>'常陸大宮市'!E26</f>
        <v>704</v>
      </c>
      <c r="F26" s="29">
        <f>'常陸大宮市'!F26</f>
        <v>7</v>
      </c>
      <c r="G26" s="30">
        <f>'常陸大宮市'!G26</f>
        <v>10.04</v>
      </c>
      <c r="H26" s="10"/>
    </row>
    <row r="27" spans="1:8" ht="29.25" customHeight="1">
      <c r="A27" s="11">
        <f>'常陸大宮市'!A28</f>
        <v>19</v>
      </c>
      <c r="B27" s="42" t="str">
        <f>'常陸大宮市'!B27</f>
        <v>第18投票区
(山方公民館)</v>
      </c>
      <c r="C27" s="65">
        <f>'常陸大宮市'!C27</f>
        <v>666</v>
      </c>
      <c r="D27" s="65">
        <f>'常陸大宮市'!D27</f>
        <v>708</v>
      </c>
      <c r="E27" s="66">
        <f>'常陸大宮市'!E27</f>
        <v>1374</v>
      </c>
      <c r="F27" s="29">
        <f>'常陸大宮市'!F27</f>
        <v>9</v>
      </c>
      <c r="G27" s="30">
        <f>'常陸大宮市'!G27</f>
        <v>8.79</v>
      </c>
      <c r="H27" s="10"/>
    </row>
    <row r="28" spans="1:8" ht="29.25" customHeight="1">
      <c r="A28" s="11">
        <f>'常陸大宮市'!A29</f>
        <v>20</v>
      </c>
      <c r="B28" s="42" t="str">
        <f>'常陸大宮市'!B28</f>
        <v>第19投票区
（芝新農村集落センター）</v>
      </c>
      <c r="C28" s="65">
        <f>'常陸大宮市'!C28</f>
        <v>281</v>
      </c>
      <c r="D28" s="65">
        <f>'常陸大宮市'!D28</f>
        <v>278</v>
      </c>
      <c r="E28" s="66">
        <f>'常陸大宮市'!E28</f>
        <v>559</v>
      </c>
      <c r="F28" s="29">
        <f>'常陸大宮市'!F28</f>
        <v>6</v>
      </c>
      <c r="G28" s="30">
        <f>'常陸大宮市'!G28</f>
        <v>4.55</v>
      </c>
      <c r="H28" s="10"/>
    </row>
    <row r="29" spans="1:8" ht="29.25" customHeight="1">
      <c r="A29" s="11">
        <f>'常陸大宮市'!A30</f>
        <v>21</v>
      </c>
      <c r="B29" s="42" t="str">
        <f>'常陸大宮市'!B29</f>
        <v>第20投票区
（山方公民館野上分館）</v>
      </c>
      <c r="C29" s="65">
        <f>'常陸大宮市'!C29</f>
        <v>610</v>
      </c>
      <c r="D29" s="65">
        <f>'常陸大宮市'!D29</f>
        <v>644</v>
      </c>
      <c r="E29" s="66">
        <f>'常陸大宮市'!E29</f>
        <v>1254</v>
      </c>
      <c r="F29" s="29">
        <f>'常陸大宮市'!F29</f>
        <v>7</v>
      </c>
      <c r="G29" s="30">
        <f>'常陸大宮市'!G29</f>
        <v>6.02</v>
      </c>
      <c r="H29" s="10"/>
    </row>
    <row r="30" spans="1:8" ht="29.25" customHeight="1">
      <c r="A30" s="11">
        <f>'常陸大宮市'!A31</f>
        <v>22</v>
      </c>
      <c r="B30" s="42" t="str">
        <f>'常陸大宮市'!B30</f>
        <v>第21投票区
（山方公民館舟生分館）</v>
      </c>
      <c r="C30" s="65">
        <f>'常陸大宮市'!C30</f>
        <v>190</v>
      </c>
      <c r="D30" s="65">
        <f>'常陸大宮市'!D30</f>
        <v>195</v>
      </c>
      <c r="E30" s="66">
        <f>'常陸大宮市'!E30</f>
        <v>385</v>
      </c>
      <c r="F30" s="29">
        <f>'常陸大宮市'!F30</f>
        <v>6</v>
      </c>
      <c r="G30" s="30">
        <f>'常陸大宮市'!G30</f>
        <v>7.08</v>
      </c>
      <c r="H30" s="10"/>
    </row>
    <row r="31" spans="1:8" ht="29.25" customHeight="1">
      <c r="A31" s="11">
        <f>'常陸大宮市'!A32</f>
        <v>23</v>
      </c>
      <c r="B31" s="42" t="str">
        <f>'常陸大宮市'!B31</f>
        <v>第22投票区
（山方農村環境改善センター）</v>
      </c>
      <c r="C31" s="65">
        <f>'常陸大宮市'!C31</f>
        <v>200</v>
      </c>
      <c r="D31" s="65">
        <f>'常陸大宮市'!D31</f>
        <v>222</v>
      </c>
      <c r="E31" s="66">
        <f>'常陸大宮市'!E31</f>
        <v>422</v>
      </c>
      <c r="F31" s="29">
        <f>'常陸大宮市'!F31</f>
        <v>7</v>
      </c>
      <c r="G31" s="30">
        <f>'常陸大宮市'!G31</f>
        <v>20.27</v>
      </c>
      <c r="H31" s="10"/>
    </row>
    <row r="32" spans="1:8" ht="29.25" customHeight="1">
      <c r="A32" s="11">
        <f>'常陸大宮市'!A33</f>
        <v>24</v>
      </c>
      <c r="B32" s="42" t="str">
        <f>'常陸大宮市'!B32</f>
        <v>第23投票区
（山方公民館小貫分館）</v>
      </c>
      <c r="C32" s="65">
        <f>'常陸大宮市'!C32</f>
        <v>241</v>
      </c>
      <c r="D32" s="65">
        <f>'常陸大宮市'!D32</f>
        <v>250</v>
      </c>
      <c r="E32" s="66">
        <f>'常陸大宮市'!E32</f>
        <v>491</v>
      </c>
      <c r="F32" s="29">
        <f>'常陸大宮市'!F32</f>
        <v>6</v>
      </c>
      <c r="G32" s="30">
        <f>'常陸大宮市'!G32</f>
        <v>6.61</v>
      </c>
      <c r="H32" s="10"/>
    </row>
    <row r="33" spans="1:8" ht="29.25" customHeight="1">
      <c r="A33" s="11">
        <f>'常陸大宮市'!A34</f>
        <v>25</v>
      </c>
      <c r="B33" s="42" t="str">
        <f>'常陸大宮市'!B33</f>
        <v>第24投票区
（山方農村集落多目的共同利用施設）</v>
      </c>
      <c r="C33" s="65">
        <f>'常陸大宮市'!C33</f>
        <v>267</v>
      </c>
      <c r="D33" s="65">
        <f>'常陸大宮市'!D33</f>
        <v>259</v>
      </c>
      <c r="E33" s="66">
        <f>'常陸大宮市'!E33</f>
        <v>526</v>
      </c>
      <c r="F33" s="29">
        <f>'常陸大宮市'!F33</f>
        <v>7</v>
      </c>
      <c r="G33" s="30">
        <f>'常陸大宮市'!G33</f>
        <v>14.03</v>
      </c>
      <c r="H33" s="10"/>
    </row>
    <row r="34" spans="1:8" ht="29.25" customHeight="1">
      <c r="A34" s="11">
        <f>'常陸大宮市'!A35</f>
        <v>26</v>
      </c>
      <c r="B34" s="71" t="str">
        <f>'常陸大宮市'!B34</f>
        <v>第25投票区
(山方公民館久隆分館）</v>
      </c>
      <c r="C34" s="72">
        <f>'常陸大宮市'!C34</f>
        <v>35</v>
      </c>
      <c r="D34" s="72">
        <f>'常陸大宮市'!D34</f>
        <v>39</v>
      </c>
      <c r="E34" s="73">
        <f>'常陸大宮市'!E34</f>
        <v>74</v>
      </c>
      <c r="F34" s="74">
        <f>'常陸大宮市'!F34</f>
        <v>2</v>
      </c>
      <c r="G34" s="75">
        <f>'常陸大宮市'!G34</f>
        <v>8.24</v>
      </c>
      <c r="H34" s="10"/>
    </row>
    <row r="35" spans="1:8" ht="29.25" customHeight="1">
      <c r="A35" s="11">
        <f>'常陸大宮市'!A36</f>
        <v>27</v>
      </c>
      <c r="B35" s="42" t="str">
        <f>'常陸大宮市'!B35</f>
        <v>第26投票区
(山方公民館長田分館）</v>
      </c>
      <c r="C35" s="67">
        <f>'常陸大宮市'!C35</f>
        <v>257</v>
      </c>
      <c r="D35" s="67">
        <f>'常陸大宮市'!D35</f>
        <v>267</v>
      </c>
      <c r="E35" s="68">
        <f>'常陸大宮市'!E35</f>
        <v>524</v>
      </c>
      <c r="F35" s="69">
        <f>'常陸大宮市'!F35</f>
        <v>7</v>
      </c>
      <c r="G35" s="70">
        <f>'常陸大宮市'!G35</f>
        <v>8.49</v>
      </c>
      <c r="H35" s="10"/>
    </row>
    <row r="36" spans="1:8" ht="29.25" customHeight="1">
      <c r="A36" s="11">
        <f>'常陸大宮市'!A37</f>
        <v>28</v>
      </c>
      <c r="B36" s="42" t="str">
        <f>'常陸大宮市'!B36</f>
        <v>第27投票区
（表郷みらい館）</v>
      </c>
      <c r="C36" s="65">
        <f>'常陸大宮市'!C36</f>
        <v>111</v>
      </c>
      <c r="D36" s="65">
        <f>'常陸大宮市'!D36</f>
        <v>101</v>
      </c>
      <c r="E36" s="66">
        <f>'常陸大宮市'!E36</f>
        <v>212</v>
      </c>
      <c r="F36" s="29">
        <f>'常陸大宮市'!F36</f>
        <v>6</v>
      </c>
      <c r="G36" s="30">
        <f>'常陸大宮市'!G36</f>
        <v>11.25</v>
      </c>
      <c r="H36" s="10"/>
    </row>
    <row r="37" spans="1:8" ht="29.25" customHeight="1">
      <c r="A37" s="11">
        <f>'常陸大宮市'!A38</f>
        <v>29</v>
      </c>
      <c r="B37" s="42" t="str">
        <f>'常陸大宮市'!B37</f>
        <v>第28投票区
（美和総合福祉センター）</v>
      </c>
      <c r="C37" s="65">
        <f>'常陸大宮市'!C37</f>
        <v>278</v>
      </c>
      <c r="D37" s="65">
        <f>'常陸大宮市'!D37</f>
        <v>290</v>
      </c>
      <c r="E37" s="66">
        <f>'常陸大宮市'!E37</f>
        <v>568</v>
      </c>
      <c r="F37" s="29">
        <f>'常陸大宮市'!F37</f>
        <v>7</v>
      </c>
      <c r="G37" s="30">
        <f>'常陸大宮市'!G37</f>
        <v>13.51</v>
      </c>
      <c r="H37" s="10"/>
    </row>
    <row r="38" spans="1:8" ht="29.25" customHeight="1">
      <c r="A38" s="11">
        <f>'常陸大宮市'!A39</f>
        <v>30</v>
      </c>
      <c r="B38" s="42" t="str">
        <f>'常陸大宮市'!B38</f>
        <v>第29投票区
（美和山村開発センター）</v>
      </c>
      <c r="C38" s="65">
        <f>'常陸大宮市'!C38</f>
        <v>274</v>
      </c>
      <c r="D38" s="65">
        <f>'常陸大宮市'!D38</f>
        <v>272</v>
      </c>
      <c r="E38" s="66">
        <f>'常陸大宮市'!E38</f>
        <v>546</v>
      </c>
      <c r="F38" s="29">
        <f>'常陸大宮市'!F38</f>
        <v>7</v>
      </c>
      <c r="G38" s="30">
        <f>'常陸大宮市'!G38</f>
        <v>10.7</v>
      </c>
      <c r="H38" s="10"/>
    </row>
    <row r="39" spans="1:8" ht="29.25" customHeight="1">
      <c r="A39" s="11">
        <f>'常陸大宮市'!A40</f>
        <v>31</v>
      </c>
      <c r="B39" s="42" t="str">
        <f>'常陸大宮市'!B39</f>
        <v>第30投票区
（美和幼稚園）</v>
      </c>
      <c r="C39" s="65">
        <f>'常陸大宮市'!C39</f>
        <v>235</v>
      </c>
      <c r="D39" s="65">
        <f>'常陸大宮市'!D39</f>
        <v>217</v>
      </c>
      <c r="E39" s="66">
        <f>'常陸大宮市'!E39</f>
        <v>452</v>
      </c>
      <c r="F39" s="29">
        <f>'常陸大宮市'!F39</f>
        <v>7</v>
      </c>
      <c r="G39" s="30">
        <f>'常陸大宮市'!G39</f>
        <v>15.01</v>
      </c>
      <c r="H39" s="10"/>
    </row>
    <row r="40" spans="1:8" ht="29.25" customHeight="1">
      <c r="A40" s="11">
        <f>'常陸大宮市'!A41</f>
        <v>32</v>
      </c>
      <c r="B40" s="42" t="str">
        <f>'常陸大宮市'!B40</f>
        <v>第31投票区
（小田野集落センター）</v>
      </c>
      <c r="C40" s="65">
        <f>'常陸大宮市'!C40</f>
        <v>393</v>
      </c>
      <c r="D40" s="65">
        <f>'常陸大宮市'!D40</f>
        <v>361</v>
      </c>
      <c r="E40" s="66">
        <f>'常陸大宮市'!E40</f>
        <v>754</v>
      </c>
      <c r="F40" s="29">
        <f>'常陸大宮市'!F40</f>
        <v>7</v>
      </c>
      <c r="G40" s="30">
        <f>'常陸大宮市'!G40</f>
        <v>14.81</v>
      </c>
      <c r="H40" s="10"/>
    </row>
    <row r="41" spans="1:8" ht="29.25" customHeight="1">
      <c r="A41" s="11">
        <f>'常陸大宮市'!A42</f>
        <v>33</v>
      </c>
      <c r="B41" s="42" t="str">
        <f>'常陸大宮市'!B41</f>
        <v>第32投票区
（美和高齢者コミュニティセンター）</v>
      </c>
      <c r="C41" s="65">
        <f>'常陸大宮市'!C41</f>
        <v>221</v>
      </c>
      <c r="D41" s="65">
        <f>'常陸大宮市'!D41</f>
        <v>229</v>
      </c>
      <c r="E41" s="66">
        <f>'常陸大宮市'!E41</f>
        <v>450</v>
      </c>
      <c r="F41" s="29">
        <f>'常陸大宮市'!F41</f>
        <v>6</v>
      </c>
      <c r="G41" s="30">
        <f>'常陸大宮市'!G41</f>
        <v>15.11</v>
      </c>
      <c r="H41" s="10"/>
    </row>
    <row r="42" spans="1:8" ht="29.25" customHeight="1">
      <c r="A42" s="11">
        <f>'常陸大宮市'!A43</f>
        <v>34</v>
      </c>
      <c r="B42" s="42" t="str">
        <f>'常陸大宮市'!B42</f>
        <v>第33投票区
（那賀集落農事集会所）</v>
      </c>
      <c r="C42" s="65">
        <f>'常陸大宮市'!C42</f>
        <v>373</v>
      </c>
      <c r="D42" s="65">
        <f>'常陸大宮市'!D42</f>
        <v>380</v>
      </c>
      <c r="E42" s="66">
        <f>'常陸大宮市'!E42</f>
        <v>753</v>
      </c>
      <c r="F42" s="29">
        <f>'常陸大宮市'!F42</f>
        <v>7</v>
      </c>
      <c r="G42" s="30">
        <f>'常陸大宮市'!G42</f>
        <v>10.62</v>
      </c>
      <c r="H42" s="10"/>
    </row>
    <row r="43" spans="1:8" ht="29.25" customHeight="1">
      <c r="A43" s="11">
        <f>'常陸大宮市'!A44</f>
        <v>35</v>
      </c>
      <c r="B43" s="42" t="str">
        <f>'常陸大宮市'!B43</f>
        <v>第34投票区
（緒川支所）</v>
      </c>
      <c r="C43" s="65">
        <f>'常陸大宮市'!C43</f>
        <v>531</v>
      </c>
      <c r="D43" s="65">
        <f>'常陸大宮市'!D43</f>
        <v>583</v>
      </c>
      <c r="E43" s="66">
        <f>'常陸大宮市'!E43</f>
        <v>1114</v>
      </c>
      <c r="F43" s="29">
        <f>'常陸大宮市'!F43</f>
        <v>9</v>
      </c>
      <c r="G43" s="30">
        <f>'常陸大宮市'!G43</f>
        <v>10.25</v>
      </c>
      <c r="H43" s="10"/>
    </row>
    <row r="44" spans="1:8" ht="29.25" customHeight="1">
      <c r="A44" s="11">
        <f>'常陸大宮市'!A45</f>
        <v>36</v>
      </c>
      <c r="B44" s="42" t="str">
        <f>'常陸大宮市'!B44</f>
        <v>第35投票区
（小舟上集落センター）</v>
      </c>
      <c r="C44" s="65">
        <f>'常陸大宮市'!C44</f>
        <v>205</v>
      </c>
      <c r="D44" s="65">
        <f>'常陸大宮市'!D44</f>
        <v>210</v>
      </c>
      <c r="E44" s="66">
        <f>'常陸大宮市'!E44</f>
        <v>415</v>
      </c>
      <c r="F44" s="29">
        <f>'常陸大宮市'!F44</f>
        <v>7</v>
      </c>
      <c r="G44" s="30">
        <f>'常陸大宮市'!G44</f>
        <v>12.41</v>
      </c>
      <c r="H44" s="10"/>
    </row>
    <row r="45" spans="1:8" ht="29.25" customHeight="1">
      <c r="A45" s="11">
        <f>'常陸大宮市'!A46</f>
        <v>37</v>
      </c>
      <c r="B45" s="42" t="str">
        <f>'常陸大宮市'!B45</f>
        <v>第36投票区
（老人福祉センターやすらぎ荘）</v>
      </c>
      <c r="C45" s="65">
        <f>'常陸大宮市'!C45</f>
        <v>144</v>
      </c>
      <c r="D45" s="65">
        <f>'常陸大宮市'!D45</f>
        <v>151</v>
      </c>
      <c r="E45" s="66">
        <f>'常陸大宮市'!E45</f>
        <v>295</v>
      </c>
      <c r="F45" s="29">
        <f>'常陸大宮市'!F45</f>
        <v>6</v>
      </c>
      <c r="G45" s="30">
        <f>'常陸大宮市'!G45</f>
        <v>8.37</v>
      </c>
      <c r="H45" s="10"/>
    </row>
    <row r="46" spans="1:8" ht="29.25" customHeight="1">
      <c r="A46" s="11">
        <f>'常陸大宮市'!A47</f>
        <v>38</v>
      </c>
      <c r="B46" s="42" t="str">
        <f>'常陸大宮市'!B46</f>
        <v>第37投票区
（小瀬沢ふるさとコミュニティセンター）</v>
      </c>
      <c r="C46" s="65">
        <f>'常陸大宮市'!C46</f>
        <v>133</v>
      </c>
      <c r="D46" s="65">
        <f>'常陸大宮市'!D46</f>
        <v>109</v>
      </c>
      <c r="E46" s="66">
        <f>'常陸大宮市'!E46</f>
        <v>242</v>
      </c>
      <c r="F46" s="29">
        <f>'常陸大宮市'!F46</f>
        <v>5</v>
      </c>
      <c r="G46" s="30">
        <f>'常陸大宮市'!G46</f>
        <v>7.22</v>
      </c>
      <c r="H46" s="10"/>
    </row>
    <row r="47" spans="1:8" ht="29.25" customHeight="1">
      <c r="A47" s="11">
        <f>'常陸大宮市'!A48</f>
        <v>39</v>
      </c>
      <c r="B47" s="42" t="str">
        <f>'常陸大宮市'!B47</f>
        <v>第38投票区
（入本郷集落センター）</v>
      </c>
      <c r="C47" s="65">
        <f>'常陸大宮市'!C47</f>
        <v>151</v>
      </c>
      <c r="D47" s="65">
        <f>'常陸大宮市'!D47</f>
        <v>139</v>
      </c>
      <c r="E47" s="66">
        <f>'常陸大宮市'!E47</f>
        <v>290</v>
      </c>
      <c r="F47" s="29">
        <f>'常陸大宮市'!F47</f>
        <v>6</v>
      </c>
      <c r="G47" s="30">
        <f>'常陸大宮市'!G47</f>
        <v>7.87</v>
      </c>
      <c r="H47" s="10"/>
    </row>
    <row r="48" spans="2:8" ht="29.25" customHeight="1">
      <c r="B48" s="41" t="s">
        <v>11</v>
      </c>
      <c r="C48" s="31">
        <f>SUM(C10:C47)</f>
        <v>16604</v>
      </c>
      <c r="D48" s="31">
        <f>SUM(D10:D47)</f>
        <v>16925</v>
      </c>
      <c r="E48" s="31">
        <f>SUM(E10:E47)</f>
        <v>33529</v>
      </c>
      <c r="F48" s="31">
        <f>SUM(F10:F47)</f>
        <v>245</v>
      </c>
      <c r="G48" s="51">
        <f>SUM(G10:G47)</f>
        <v>304.05000000000007</v>
      </c>
      <c r="H48" s="10"/>
    </row>
    <row r="49" spans="2:8" ht="29.25" customHeight="1">
      <c r="B49" s="48"/>
      <c r="C49" s="95" t="s">
        <v>15</v>
      </c>
      <c r="D49" s="96"/>
      <c r="E49" s="96"/>
      <c r="F49" s="49"/>
      <c r="G49" s="50"/>
      <c r="H49" s="8"/>
    </row>
    <row r="50" spans="1:8" s="14" customFormat="1" ht="29.25" customHeight="1">
      <c r="A50" s="11"/>
      <c r="B50" s="102" t="str">
        <f>'常陸大宮市'!B55</f>
        <v>区分</v>
      </c>
      <c r="C50" s="121" t="str">
        <f>'常陸大宮市'!C55:E55</f>
        <v>H30.12.1現在における登録者数</v>
      </c>
      <c r="D50" s="122"/>
      <c r="E50" s="123"/>
      <c r="F50" s="13"/>
      <c r="H50" s="13"/>
    </row>
    <row r="51" spans="1:8" s="14" customFormat="1" ht="29.25" customHeight="1">
      <c r="A51" s="11"/>
      <c r="B51" s="103"/>
      <c r="C51" s="37" t="s">
        <v>6</v>
      </c>
      <c r="D51" s="37" t="s">
        <v>7</v>
      </c>
      <c r="E51" s="32" t="s">
        <v>8</v>
      </c>
      <c r="F51" s="15"/>
      <c r="H51" s="15"/>
    </row>
    <row r="52" spans="1:8" s="14" customFormat="1" ht="29.25" customHeight="1">
      <c r="A52" s="11"/>
      <c r="B52" s="43" t="str">
        <f>'常陸大宮市'!B58</f>
        <v>衆院第４区</v>
      </c>
      <c r="C52" s="46">
        <f>'常陸大宮市'!C58</f>
        <v>4</v>
      </c>
      <c r="D52" s="46">
        <f>'常陸大宮市'!D58</f>
        <v>14</v>
      </c>
      <c r="E52" s="45">
        <f>SUM(C52:D52)</f>
        <v>18</v>
      </c>
      <c r="F52" s="9"/>
      <c r="H52" s="9"/>
    </row>
    <row r="53" ht="21.75" customHeight="1">
      <c r="H53" s="4"/>
    </row>
    <row r="54" ht="21.75" customHeight="1">
      <c r="H54" s="4"/>
    </row>
    <row r="55" ht="21.75" customHeight="1">
      <c r="H55" s="4"/>
    </row>
    <row r="56" ht="21.75" customHeight="1">
      <c r="H56" s="4"/>
    </row>
    <row r="57" ht="21.75" customHeight="1">
      <c r="H57" s="4"/>
    </row>
    <row r="58" ht="21.75" customHeight="1">
      <c r="H58" s="4"/>
    </row>
  </sheetData>
  <sheetProtection/>
  <mergeCells count="11">
    <mergeCell ref="C50:E50"/>
    <mergeCell ref="C49:E49"/>
    <mergeCell ref="B3:C3"/>
    <mergeCell ref="B4:C4"/>
    <mergeCell ref="C1:F1"/>
    <mergeCell ref="B50:B51"/>
    <mergeCell ref="C6:E8"/>
    <mergeCell ref="B5:G5"/>
    <mergeCell ref="B6:B7"/>
    <mergeCell ref="F6:F9"/>
    <mergeCell ref="G6:G8"/>
  </mergeCells>
  <printOptions horizontalCentered="1"/>
  <pageMargins left="0.42" right="0.47" top="0.98425196850393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 健司</dc:creator>
  <cp:keywords/>
  <dc:description/>
  <cp:lastModifiedBy>常陸大宮市役所</cp:lastModifiedBy>
  <cp:lastPrinted>2018-09-03T23:23:47Z</cp:lastPrinted>
  <dcterms:created xsi:type="dcterms:W3CDTF">1998-11-26T09:52:34Z</dcterms:created>
  <dcterms:modified xsi:type="dcterms:W3CDTF">2019-02-28T06:27:26Z</dcterms:modified>
  <cp:category/>
  <cp:version/>
  <cp:contentType/>
  <cp:contentStatus/>
</cp:coreProperties>
</file>