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15348" windowHeight="4488"/>
  </bookViews>
  <sheets>
    <sheet name="平成30年　人口動態" sheetId="1" r:id="rId1"/>
    <sheet name="Sheet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6" i="1" l="1"/>
  <c r="K27" i="2" l="1"/>
  <c r="J27" i="2"/>
  <c r="I27" i="2"/>
  <c r="H27" i="2"/>
  <c r="E27" i="2"/>
  <c r="D27" i="2"/>
  <c r="C27" i="2"/>
  <c r="H26" i="2"/>
  <c r="B26" i="2"/>
  <c r="H25" i="2"/>
  <c r="B25" i="2"/>
  <c r="H24" i="2"/>
  <c r="B24" i="2"/>
  <c r="H23" i="2"/>
  <c r="B23" i="2"/>
  <c r="B27" i="2" s="1"/>
  <c r="H22" i="2"/>
  <c r="B22" i="2"/>
  <c r="K18" i="2"/>
  <c r="J18" i="2"/>
  <c r="I18" i="2"/>
  <c r="E18" i="2"/>
  <c r="D18" i="2"/>
  <c r="C18" i="2"/>
  <c r="H17" i="2"/>
  <c r="B17" i="2"/>
  <c r="H16" i="2"/>
  <c r="B16" i="2"/>
  <c r="H15" i="2"/>
  <c r="B15" i="2"/>
  <c r="H14" i="2"/>
  <c r="B14" i="2"/>
  <c r="H13" i="2"/>
  <c r="H18" i="2" s="1"/>
  <c r="B13" i="2"/>
  <c r="B18" i="2" s="1"/>
  <c r="K9" i="2"/>
  <c r="J9" i="2"/>
  <c r="I9" i="2"/>
  <c r="H9" i="2"/>
  <c r="E9" i="2"/>
  <c r="D9" i="2"/>
  <c r="C9" i="2"/>
  <c r="H8" i="2"/>
  <c r="B8" i="2"/>
  <c r="H7" i="2"/>
  <c r="B7" i="2"/>
  <c r="H6" i="2"/>
  <c r="B6" i="2"/>
  <c r="H5" i="2"/>
  <c r="B5" i="2"/>
  <c r="B9" i="2" s="1"/>
  <c r="H4" i="2"/>
  <c r="B4" i="2"/>
  <c r="F4" i="1"/>
  <c r="F5" i="1"/>
  <c r="F6" i="1"/>
  <c r="F7" i="1"/>
  <c r="F8" i="1"/>
  <c r="F9" i="1"/>
  <c r="F10" i="1"/>
  <c r="F11" i="1"/>
  <c r="F12" i="1"/>
  <c r="F13" i="1"/>
  <c r="F14" i="1"/>
  <c r="F15" i="1"/>
  <c r="C16" i="1"/>
  <c r="D16" i="1"/>
  <c r="E16" i="1"/>
  <c r="B17" i="1"/>
  <c r="C17" i="1"/>
  <c r="D17" i="1"/>
  <c r="E17" i="1"/>
  <c r="F16" i="1" l="1"/>
</calcChain>
</file>

<file path=xl/sharedStrings.xml><?xml version="1.0" encoding="utf-8"?>
<sst xmlns="http://schemas.openxmlformats.org/spreadsheetml/2006/main" count="83" uniqueCount="33">
  <si>
    <t>自然動態</t>
    <rPh sb="0" eb="2">
      <t>シゼン</t>
    </rPh>
    <rPh sb="2" eb="4">
      <t>ドウタイ</t>
    </rPh>
    <phoneticPr fontId="3"/>
  </si>
  <si>
    <t>社会動態</t>
    <rPh sb="0" eb="2">
      <t>シャカイ</t>
    </rPh>
    <rPh sb="2" eb="4">
      <t>ドウタイ</t>
    </rPh>
    <phoneticPr fontId="3"/>
  </si>
  <si>
    <t>計</t>
    <rPh sb="0" eb="1">
      <t>ケイ</t>
    </rPh>
    <phoneticPr fontId="3"/>
  </si>
  <si>
    <t>出生</t>
    <rPh sb="0" eb="2">
      <t>シュッショウ</t>
    </rPh>
    <phoneticPr fontId="3"/>
  </si>
  <si>
    <t>死亡</t>
    <rPh sb="0" eb="2">
      <t>シボウ</t>
    </rPh>
    <phoneticPr fontId="3"/>
  </si>
  <si>
    <t>転入</t>
    <rPh sb="0" eb="2">
      <t>テンニュウ</t>
    </rPh>
    <phoneticPr fontId="3"/>
  </si>
  <si>
    <t>転出</t>
    <rPh sb="0" eb="2">
      <t>テンシュツ</t>
    </rPh>
    <phoneticPr fontId="3"/>
  </si>
  <si>
    <t>平均</t>
    <rPh sb="0" eb="2">
      <t>ヘイキン</t>
    </rPh>
    <phoneticPr fontId="3"/>
  </si>
  <si>
    <t>合計</t>
    <rPh sb="0" eb="2">
      <t>ゴウケイ</t>
    </rPh>
    <phoneticPr fontId="3"/>
  </si>
  <si>
    <t>平成30 年 人口動態</t>
    <rPh sb="0" eb="2">
      <t>ヘイセイ</t>
    </rPh>
    <rPh sb="5" eb="6">
      <t>ネン</t>
    </rPh>
    <rPh sb="7" eb="9">
      <t>ジンコウ</t>
    </rPh>
    <rPh sb="9" eb="11">
      <t>ドウタイ</t>
    </rPh>
    <phoneticPr fontId="3"/>
  </si>
  <si>
    <t>平成30年 1月</t>
    <rPh sb="0" eb="2">
      <t>ヘイセイ</t>
    </rPh>
    <rPh sb="4" eb="5">
      <t>ネン</t>
    </rPh>
    <rPh sb="7" eb="8">
      <t>ガツ</t>
    </rPh>
    <phoneticPr fontId="3"/>
  </si>
  <si>
    <t>平成30年 2月</t>
    <rPh sb="0" eb="2">
      <t>ヘイセイ</t>
    </rPh>
    <rPh sb="4" eb="5">
      <t>ネン</t>
    </rPh>
    <rPh sb="7" eb="8">
      <t>ガツ</t>
    </rPh>
    <phoneticPr fontId="3"/>
  </si>
  <si>
    <t>平成30年 3月</t>
    <rPh sb="0" eb="2">
      <t>ヘイセイ</t>
    </rPh>
    <rPh sb="4" eb="5">
      <t>ネン</t>
    </rPh>
    <rPh sb="7" eb="8">
      <t>ガツ</t>
    </rPh>
    <phoneticPr fontId="3"/>
  </si>
  <si>
    <t>平成30年 4月</t>
    <rPh sb="0" eb="2">
      <t>ヘイセイ</t>
    </rPh>
    <rPh sb="4" eb="5">
      <t>ネン</t>
    </rPh>
    <rPh sb="7" eb="8">
      <t>ガツ</t>
    </rPh>
    <phoneticPr fontId="3"/>
  </si>
  <si>
    <t>平成30年 5月</t>
    <rPh sb="0" eb="2">
      <t>ヘイセイ</t>
    </rPh>
    <rPh sb="4" eb="5">
      <t>ネン</t>
    </rPh>
    <rPh sb="7" eb="8">
      <t>ガツ</t>
    </rPh>
    <phoneticPr fontId="3"/>
  </si>
  <si>
    <t>平成30年 6月</t>
    <rPh sb="0" eb="2">
      <t>ヘイセイ</t>
    </rPh>
    <rPh sb="4" eb="5">
      <t>ネン</t>
    </rPh>
    <rPh sb="7" eb="8">
      <t>ガツ</t>
    </rPh>
    <phoneticPr fontId="3"/>
  </si>
  <si>
    <t>平成30年 7月</t>
    <rPh sb="0" eb="2">
      <t>ヘイセイ</t>
    </rPh>
    <rPh sb="4" eb="5">
      <t>ネン</t>
    </rPh>
    <rPh sb="7" eb="8">
      <t>ガツ</t>
    </rPh>
    <phoneticPr fontId="3"/>
  </si>
  <si>
    <t>平成30年 8月</t>
    <rPh sb="0" eb="2">
      <t>ヘイセイ</t>
    </rPh>
    <rPh sb="4" eb="5">
      <t>ネン</t>
    </rPh>
    <rPh sb="7" eb="8">
      <t>ガツ</t>
    </rPh>
    <phoneticPr fontId="3"/>
  </si>
  <si>
    <t>平成30年 9月</t>
    <rPh sb="0" eb="2">
      <t>ヘイセイ</t>
    </rPh>
    <rPh sb="4" eb="5">
      <t>ネン</t>
    </rPh>
    <rPh sb="7" eb="8">
      <t>ガツ</t>
    </rPh>
    <phoneticPr fontId="3"/>
  </si>
  <si>
    <t>平成30年 10月</t>
    <rPh sb="0" eb="2">
      <t>ヘイセイ</t>
    </rPh>
    <rPh sb="4" eb="5">
      <t>ネン</t>
    </rPh>
    <rPh sb="8" eb="9">
      <t>ガツ</t>
    </rPh>
    <phoneticPr fontId="3"/>
  </si>
  <si>
    <t>平成30年 11月</t>
    <rPh sb="0" eb="2">
      <t>ヘイセイ</t>
    </rPh>
    <rPh sb="4" eb="5">
      <t>ネン</t>
    </rPh>
    <rPh sb="8" eb="9">
      <t>ガツ</t>
    </rPh>
    <phoneticPr fontId="3"/>
  </si>
  <si>
    <t>平成30年 12月</t>
    <rPh sb="0" eb="2">
      <t>ヘイセイ</t>
    </rPh>
    <rPh sb="4" eb="5">
      <t>ネン</t>
    </rPh>
    <rPh sb="8" eb="9">
      <t>ガツ</t>
    </rPh>
    <phoneticPr fontId="3"/>
  </si>
  <si>
    <t>人口</t>
  </si>
  <si>
    <t>男</t>
  </si>
  <si>
    <t>女</t>
  </si>
  <si>
    <t>世帯数</t>
  </si>
  <si>
    <t>大宮地域</t>
  </si>
  <si>
    <t>山方地域</t>
  </si>
  <si>
    <t>美和地域</t>
  </si>
  <si>
    <t>緒川地域</t>
  </si>
  <si>
    <t>御前山地域</t>
  </si>
  <si>
    <t>常陸大宮市</t>
  </si>
  <si>
    <t>△55.8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</si>
</sst>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;&quot;△ &quot;0"/>
    <numFmt numFmtId="177" formatCode="0.0"/>
    <numFmt numFmtId="178" formatCode="0.0;&quot;△ &quot;0.0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D3E7FE"/>
        <bgColor indexed="64"/>
      </patternFill>
    </fill>
    <fill>
      <patternFill patternType="solid">
        <fgColor rgb="FFFFFEDD"/>
        <bgColor indexed="64"/>
      </patternFill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>
      <alignment vertical="center"/>
    </xf>
    <xf numFmtId="176" fontId="2" fillId="0" borderId="0" xfId="0" applyNumberFormat="1" applyFont="1">
      <alignment vertical="center"/>
    </xf>
    <xf numFmtId="0" fontId="2" fillId="0" borderId="0" xfId="0" applyFont="1" applyAlignment="1">
      <alignment horizontal="center" vertical="center"/>
    </xf>
    <xf numFmtId="58" fontId="2" fillId="0" borderId="1" xfId="0" applyNumberFormat="1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176" fontId="2" fillId="0" borderId="1" xfId="0" applyNumberFormat="1" applyFont="1" applyBorder="1">
      <alignment vertical="center"/>
    </xf>
    <xf numFmtId="38" fontId="2" fillId="0" borderId="1" xfId="1" applyFont="1" applyBorder="1">
      <alignment vertical="center"/>
    </xf>
    <xf numFmtId="177" fontId="2" fillId="0" borderId="1" xfId="0" applyNumberFormat="1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vertical="center" shrinkToFit="1"/>
    </xf>
    <xf numFmtId="0" fontId="4" fillId="2" borderId="5" xfId="0" applyFont="1" applyFill="1" applyBorder="1" applyAlignment="1">
      <alignment vertical="center" shrinkToFit="1"/>
    </xf>
    <xf numFmtId="0" fontId="6" fillId="0" borderId="0" xfId="0" applyFont="1">
      <alignment vertical="center"/>
    </xf>
    <xf numFmtId="0" fontId="4" fillId="2" borderId="6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vertical="center" wrapText="1"/>
    </xf>
    <xf numFmtId="3" fontId="4" fillId="4" borderId="1" xfId="0" applyNumberFormat="1" applyFont="1" applyFill="1" applyBorder="1" applyAlignment="1">
      <alignment horizontal="right" vertical="center" wrapText="1"/>
    </xf>
    <xf numFmtId="0" fontId="4" fillId="4" borderId="1" xfId="0" applyFont="1" applyFill="1" applyBorder="1" applyAlignment="1">
      <alignment vertical="center" shrinkToFit="1"/>
    </xf>
    <xf numFmtId="178" fontId="2" fillId="0" borderId="1" xfId="0" applyNumberFormat="1" applyFont="1" applyBorder="1" applyAlignment="1">
      <alignment horizontal="right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76" fontId="2" fillId="0" borderId="5" xfId="0" applyNumberFormat="1" applyFont="1" applyBorder="1" applyAlignment="1">
      <alignment horizontal="center" vertical="center"/>
    </xf>
    <xf numFmtId="176" fontId="2" fillId="0" borderId="6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58" fontId="5" fillId="2" borderId="2" xfId="0" applyNumberFormat="1" applyFont="1" applyFill="1" applyBorder="1" applyAlignment="1">
      <alignment horizontal="center" vertical="center" wrapText="1"/>
    </xf>
    <xf numFmtId="58" fontId="5" fillId="2" borderId="3" xfId="0" applyNumberFormat="1" applyFont="1" applyFill="1" applyBorder="1" applyAlignment="1">
      <alignment horizontal="center" vertical="center" wrapText="1"/>
    </xf>
    <xf numFmtId="58" fontId="5" fillId="2" borderId="4" xfId="0" applyNumberFormat="1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ja-JP" altLang="en-US" sz="1200"/>
              <a:t>人口動態（平成</a:t>
            </a:r>
            <a:r>
              <a:rPr lang="en-US" altLang="ja-JP" sz="1200"/>
              <a:t>30</a:t>
            </a:r>
            <a:r>
              <a:rPr lang="ja-JP" altLang="en-US" sz="1200"/>
              <a:t>年）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9.6202157185592871E-2"/>
          <c:y val="0.14982980460775736"/>
          <c:w val="0.75664562590833173"/>
          <c:h val="0.63951869349664625"/>
        </c:manualLayout>
      </c:layout>
      <c:lineChart>
        <c:grouping val="standard"/>
        <c:varyColors val="0"/>
        <c:ser>
          <c:idx val="0"/>
          <c:order val="0"/>
          <c:tx>
            <c:strRef>
              <c:f>'平成30年　人口動態'!$B$3</c:f>
              <c:strCache>
                <c:ptCount val="1"/>
                <c:pt idx="0">
                  <c:v>出生</c:v>
                </c:pt>
              </c:strCache>
            </c:strRef>
          </c:tx>
          <c:cat>
            <c:strRef>
              <c:f>'平成30年　人口動態'!$A$4:$A$15</c:f>
              <c:strCache>
                <c:ptCount val="12"/>
                <c:pt idx="0">
                  <c:v>平成30年 1月</c:v>
                </c:pt>
                <c:pt idx="1">
                  <c:v>平成30年 2月</c:v>
                </c:pt>
                <c:pt idx="2">
                  <c:v>平成30年 3月</c:v>
                </c:pt>
                <c:pt idx="3">
                  <c:v>平成30年 4月</c:v>
                </c:pt>
                <c:pt idx="4">
                  <c:v>平成30年 5月</c:v>
                </c:pt>
                <c:pt idx="5">
                  <c:v>平成30年 6月</c:v>
                </c:pt>
                <c:pt idx="6">
                  <c:v>平成30年 7月</c:v>
                </c:pt>
                <c:pt idx="7">
                  <c:v>平成30年 8月</c:v>
                </c:pt>
                <c:pt idx="8">
                  <c:v>平成30年 9月</c:v>
                </c:pt>
                <c:pt idx="9">
                  <c:v>平成30年 10月</c:v>
                </c:pt>
                <c:pt idx="10">
                  <c:v>平成30年 11月</c:v>
                </c:pt>
                <c:pt idx="11">
                  <c:v>平成30年 12月</c:v>
                </c:pt>
              </c:strCache>
            </c:strRef>
          </c:cat>
          <c:val>
            <c:numRef>
              <c:f>'平成30年　人口動態'!$B$4:$B$15</c:f>
              <c:numCache>
                <c:formatCode>General</c:formatCode>
                <c:ptCount val="12"/>
                <c:pt idx="0">
                  <c:v>23</c:v>
                </c:pt>
                <c:pt idx="1">
                  <c:v>16</c:v>
                </c:pt>
                <c:pt idx="2">
                  <c:v>20</c:v>
                </c:pt>
                <c:pt idx="3">
                  <c:v>18</c:v>
                </c:pt>
                <c:pt idx="4">
                  <c:v>15</c:v>
                </c:pt>
                <c:pt idx="5">
                  <c:v>20</c:v>
                </c:pt>
                <c:pt idx="6">
                  <c:v>21</c:v>
                </c:pt>
                <c:pt idx="7">
                  <c:v>19</c:v>
                </c:pt>
                <c:pt idx="8">
                  <c:v>19</c:v>
                </c:pt>
                <c:pt idx="9">
                  <c:v>22</c:v>
                </c:pt>
                <c:pt idx="10">
                  <c:v>19</c:v>
                </c:pt>
                <c:pt idx="11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3A4-4F85-BB89-59BACF3E37C7}"/>
            </c:ext>
          </c:extLst>
        </c:ser>
        <c:ser>
          <c:idx val="1"/>
          <c:order val="1"/>
          <c:tx>
            <c:strRef>
              <c:f>'平成30年　人口動態'!$C$3</c:f>
              <c:strCache>
                <c:ptCount val="1"/>
                <c:pt idx="0">
                  <c:v>死亡</c:v>
                </c:pt>
              </c:strCache>
            </c:strRef>
          </c:tx>
          <c:cat>
            <c:strRef>
              <c:f>'平成30年　人口動態'!$A$4:$A$15</c:f>
              <c:strCache>
                <c:ptCount val="12"/>
                <c:pt idx="0">
                  <c:v>平成30年 1月</c:v>
                </c:pt>
                <c:pt idx="1">
                  <c:v>平成30年 2月</c:v>
                </c:pt>
                <c:pt idx="2">
                  <c:v>平成30年 3月</c:v>
                </c:pt>
                <c:pt idx="3">
                  <c:v>平成30年 4月</c:v>
                </c:pt>
                <c:pt idx="4">
                  <c:v>平成30年 5月</c:v>
                </c:pt>
                <c:pt idx="5">
                  <c:v>平成30年 6月</c:v>
                </c:pt>
                <c:pt idx="6">
                  <c:v>平成30年 7月</c:v>
                </c:pt>
                <c:pt idx="7">
                  <c:v>平成30年 8月</c:v>
                </c:pt>
                <c:pt idx="8">
                  <c:v>平成30年 9月</c:v>
                </c:pt>
                <c:pt idx="9">
                  <c:v>平成30年 10月</c:v>
                </c:pt>
                <c:pt idx="10">
                  <c:v>平成30年 11月</c:v>
                </c:pt>
                <c:pt idx="11">
                  <c:v>平成30年 12月</c:v>
                </c:pt>
              </c:strCache>
            </c:strRef>
          </c:cat>
          <c:val>
            <c:numRef>
              <c:f>'平成30年　人口動態'!$C$4:$C$15</c:f>
              <c:numCache>
                <c:formatCode>General</c:formatCode>
                <c:ptCount val="12"/>
                <c:pt idx="0">
                  <c:v>61</c:v>
                </c:pt>
                <c:pt idx="1">
                  <c:v>47</c:v>
                </c:pt>
                <c:pt idx="2">
                  <c:v>63</c:v>
                </c:pt>
                <c:pt idx="3">
                  <c:v>41</c:v>
                </c:pt>
                <c:pt idx="4">
                  <c:v>49</c:v>
                </c:pt>
                <c:pt idx="5">
                  <c:v>38</c:v>
                </c:pt>
                <c:pt idx="6">
                  <c:v>41</c:v>
                </c:pt>
                <c:pt idx="7">
                  <c:v>64</c:v>
                </c:pt>
                <c:pt idx="8">
                  <c:v>53</c:v>
                </c:pt>
                <c:pt idx="9">
                  <c:v>63</c:v>
                </c:pt>
                <c:pt idx="10">
                  <c:v>69</c:v>
                </c:pt>
                <c:pt idx="11">
                  <c:v>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3A4-4F85-BB89-59BACF3E37C7}"/>
            </c:ext>
          </c:extLst>
        </c:ser>
        <c:ser>
          <c:idx val="2"/>
          <c:order val="2"/>
          <c:tx>
            <c:strRef>
              <c:f>'平成30年　人口動態'!$D$3</c:f>
              <c:strCache>
                <c:ptCount val="1"/>
                <c:pt idx="0">
                  <c:v>転入</c:v>
                </c:pt>
              </c:strCache>
            </c:strRef>
          </c:tx>
          <c:cat>
            <c:strRef>
              <c:f>'平成30年　人口動態'!$A$4:$A$15</c:f>
              <c:strCache>
                <c:ptCount val="12"/>
                <c:pt idx="0">
                  <c:v>平成30年 1月</c:v>
                </c:pt>
                <c:pt idx="1">
                  <c:v>平成30年 2月</c:v>
                </c:pt>
                <c:pt idx="2">
                  <c:v>平成30年 3月</c:v>
                </c:pt>
                <c:pt idx="3">
                  <c:v>平成30年 4月</c:v>
                </c:pt>
                <c:pt idx="4">
                  <c:v>平成30年 5月</c:v>
                </c:pt>
                <c:pt idx="5">
                  <c:v>平成30年 6月</c:v>
                </c:pt>
                <c:pt idx="6">
                  <c:v>平成30年 7月</c:v>
                </c:pt>
                <c:pt idx="7">
                  <c:v>平成30年 8月</c:v>
                </c:pt>
                <c:pt idx="8">
                  <c:v>平成30年 9月</c:v>
                </c:pt>
                <c:pt idx="9">
                  <c:v>平成30年 10月</c:v>
                </c:pt>
                <c:pt idx="10">
                  <c:v>平成30年 11月</c:v>
                </c:pt>
                <c:pt idx="11">
                  <c:v>平成30年 12月</c:v>
                </c:pt>
              </c:strCache>
            </c:strRef>
          </c:cat>
          <c:val>
            <c:numRef>
              <c:f>'平成30年　人口動態'!$D$4:$D$15</c:f>
              <c:numCache>
                <c:formatCode>General</c:formatCode>
                <c:ptCount val="12"/>
                <c:pt idx="0">
                  <c:v>88</c:v>
                </c:pt>
                <c:pt idx="1">
                  <c:v>74</c:v>
                </c:pt>
                <c:pt idx="2">
                  <c:v>164</c:v>
                </c:pt>
                <c:pt idx="3">
                  <c:v>103</c:v>
                </c:pt>
                <c:pt idx="4">
                  <c:v>90</c:v>
                </c:pt>
                <c:pt idx="5">
                  <c:v>65</c:v>
                </c:pt>
                <c:pt idx="6">
                  <c:v>68</c:v>
                </c:pt>
                <c:pt idx="7">
                  <c:v>65</c:v>
                </c:pt>
                <c:pt idx="8">
                  <c:v>44</c:v>
                </c:pt>
                <c:pt idx="9">
                  <c:v>83</c:v>
                </c:pt>
                <c:pt idx="10">
                  <c:v>82</c:v>
                </c:pt>
                <c:pt idx="11">
                  <c:v>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3A4-4F85-BB89-59BACF3E37C7}"/>
            </c:ext>
          </c:extLst>
        </c:ser>
        <c:ser>
          <c:idx val="3"/>
          <c:order val="3"/>
          <c:tx>
            <c:strRef>
              <c:f>'平成30年　人口動態'!$E$3</c:f>
              <c:strCache>
                <c:ptCount val="1"/>
                <c:pt idx="0">
                  <c:v>転出</c:v>
                </c:pt>
              </c:strCache>
            </c:strRef>
          </c:tx>
          <c:cat>
            <c:strRef>
              <c:f>'平成30年　人口動態'!$A$4:$A$15</c:f>
              <c:strCache>
                <c:ptCount val="12"/>
                <c:pt idx="0">
                  <c:v>平成30年 1月</c:v>
                </c:pt>
                <c:pt idx="1">
                  <c:v>平成30年 2月</c:v>
                </c:pt>
                <c:pt idx="2">
                  <c:v>平成30年 3月</c:v>
                </c:pt>
                <c:pt idx="3">
                  <c:v>平成30年 4月</c:v>
                </c:pt>
                <c:pt idx="4">
                  <c:v>平成30年 5月</c:v>
                </c:pt>
                <c:pt idx="5">
                  <c:v>平成30年 6月</c:v>
                </c:pt>
                <c:pt idx="6">
                  <c:v>平成30年 7月</c:v>
                </c:pt>
                <c:pt idx="7">
                  <c:v>平成30年 8月</c:v>
                </c:pt>
                <c:pt idx="8">
                  <c:v>平成30年 9月</c:v>
                </c:pt>
                <c:pt idx="9">
                  <c:v>平成30年 10月</c:v>
                </c:pt>
                <c:pt idx="10">
                  <c:v>平成30年 11月</c:v>
                </c:pt>
                <c:pt idx="11">
                  <c:v>平成30年 12月</c:v>
                </c:pt>
              </c:strCache>
            </c:strRef>
          </c:cat>
          <c:val>
            <c:numRef>
              <c:f>'平成30年　人口動態'!$E$4:$E$15</c:f>
              <c:numCache>
                <c:formatCode>General</c:formatCode>
                <c:ptCount val="12"/>
                <c:pt idx="0">
                  <c:v>90</c:v>
                </c:pt>
                <c:pt idx="1">
                  <c:v>80</c:v>
                </c:pt>
                <c:pt idx="2">
                  <c:v>267</c:v>
                </c:pt>
                <c:pt idx="3">
                  <c:v>176</c:v>
                </c:pt>
                <c:pt idx="4">
                  <c:v>77</c:v>
                </c:pt>
                <c:pt idx="5">
                  <c:v>68</c:v>
                </c:pt>
                <c:pt idx="6">
                  <c:v>93</c:v>
                </c:pt>
                <c:pt idx="7">
                  <c:v>57</c:v>
                </c:pt>
                <c:pt idx="8">
                  <c:v>56</c:v>
                </c:pt>
                <c:pt idx="9">
                  <c:v>88</c:v>
                </c:pt>
                <c:pt idx="10">
                  <c:v>89</c:v>
                </c:pt>
                <c:pt idx="11">
                  <c:v>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3A4-4F85-BB89-59BACF3E37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654272"/>
        <c:axId val="97655808"/>
      </c:lineChart>
      <c:catAx>
        <c:axId val="976542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ＭＳ 明朝" panose="02020609040205080304" pitchFamily="17" charset="-128"/>
                <a:ea typeface="ＭＳ 明朝" panose="02020609040205080304" pitchFamily="17" charset="-128"/>
              </a:defRPr>
            </a:pPr>
            <a:endParaRPr lang="ja-JP"/>
          </a:p>
        </c:txPr>
        <c:crossAx val="97655808"/>
        <c:crosses val="autoZero"/>
        <c:auto val="1"/>
        <c:lblAlgn val="ctr"/>
        <c:lblOffset val="100"/>
        <c:noMultiLvlLbl val="1"/>
      </c:catAx>
      <c:valAx>
        <c:axId val="97655808"/>
        <c:scaling>
          <c:orientation val="minMax"/>
          <c:max val="30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765427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18</xdr:row>
      <xdr:rowOff>85725</xdr:rowOff>
    </xdr:from>
    <xdr:to>
      <xdr:col>5</xdr:col>
      <xdr:colOff>714374</xdr:colOff>
      <xdr:row>33</xdr:row>
      <xdr:rowOff>85725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tabSelected="1" workbookViewId="0">
      <selection activeCell="G24" sqref="G24"/>
    </sheetView>
  </sheetViews>
  <sheetFormatPr defaultColWidth="9" defaultRowHeight="22.5" customHeight="1" x14ac:dyDescent="0.45"/>
  <cols>
    <col min="1" max="1" width="17.5" style="4" customWidth="1"/>
    <col min="2" max="5" width="7.69921875" style="2" customWidth="1"/>
    <col min="6" max="6" width="7.69921875" style="3" customWidth="1"/>
    <col min="7" max="13" width="9" style="2"/>
    <col min="14" max="14" width="13.09765625" style="2" customWidth="1"/>
    <col min="15" max="16384" width="9" style="2"/>
  </cols>
  <sheetData>
    <row r="1" spans="1:6" ht="27" customHeight="1" x14ac:dyDescent="0.45">
      <c r="A1" s="1" t="s">
        <v>9</v>
      </c>
    </row>
    <row r="2" spans="1:6" ht="16.5" customHeight="1" x14ac:dyDescent="0.45">
      <c r="A2" s="20"/>
      <c r="B2" s="24" t="s">
        <v>0</v>
      </c>
      <c r="C2" s="25"/>
      <c r="D2" s="24" t="s">
        <v>1</v>
      </c>
      <c r="E2" s="25"/>
      <c r="F2" s="22" t="s">
        <v>2</v>
      </c>
    </row>
    <row r="3" spans="1:6" ht="16.5" customHeight="1" x14ac:dyDescent="0.45">
      <c r="A3" s="21"/>
      <c r="B3" s="10" t="s">
        <v>3</v>
      </c>
      <c r="C3" s="10" t="s">
        <v>4</v>
      </c>
      <c r="D3" s="10" t="s">
        <v>5</v>
      </c>
      <c r="E3" s="10" t="s">
        <v>6</v>
      </c>
      <c r="F3" s="23"/>
    </row>
    <row r="4" spans="1:6" ht="16.5" customHeight="1" x14ac:dyDescent="0.45">
      <c r="A4" s="5" t="s">
        <v>10</v>
      </c>
      <c r="B4" s="6">
        <v>23</v>
      </c>
      <c r="C4" s="6">
        <v>61</v>
      </c>
      <c r="D4" s="6">
        <v>88</v>
      </c>
      <c r="E4" s="6">
        <v>90</v>
      </c>
      <c r="F4" s="7">
        <f t="shared" ref="F4:F16" si="0">B4-C4+D4-E4</f>
        <v>-40</v>
      </c>
    </row>
    <row r="5" spans="1:6" ht="16.5" customHeight="1" x14ac:dyDescent="0.45">
      <c r="A5" s="5" t="s">
        <v>11</v>
      </c>
      <c r="B5" s="6">
        <v>16</v>
      </c>
      <c r="C5" s="6">
        <v>47</v>
      </c>
      <c r="D5" s="6">
        <v>74</v>
      </c>
      <c r="E5" s="6">
        <v>80</v>
      </c>
      <c r="F5" s="7">
        <f t="shared" si="0"/>
        <v>-37</v>
      </c>
    </row>
    <row r="6" spans="1:6" ht="16.5" customHeight="1" x14ac:dyDescent="0.45">
      <c r="A6" s="5" t="s">
        <v>12</v>
      </c>
      <c r="B6" s="6">
        <v>20</v>
      </c>
      <c r="C6" s="6">
        <v>63</v>
      </c>
      <c r="D6" s="6">
        <v>164</v>
      </c>
      <c r="E6" s="6">
        <v>267</v>
      </c>
      <c r="F6" s="7">
        <f t="shared" si="0"/>
        <v>-146</v>
      </c>
    </row>
    <row r="7" spans="1:6" ht="16.5" customHeight="1" x14ac:dyDescent="0.45">
      <c r="A7" s="5" t="s">
        <v>13</v>
      </c>
      <c r="B7" s="6">
        <v>18</v>
      </c>
      <c r="C7" s="6">
        <v>41</v>
      </c>
      <c r="D7" s="6">
        <v>103</v>
      </c>
      <c r="E7" s="6">
        <v>176</v>
      </c>
      <c r="F7" s="7">
        <f t="shared" si="0"/>
        <v>-96</v>
      </c>
    </row>
    <row r="8" spans="1:6" ht="16.5" customHeight="1" x14ac:dyDescent="0.45">
      <c r="A8" s="5" t="s">
        <v>14</v>
      </c>
      <c r="B8" s="6">
        <v>15</v>
      </c>
      <c r="C8" s="6">
        <v>49</v>
      </c>
      <c r="D8" s="6">
        <v>90</v>
      </c>
      <c r="E8" s="6">
        <v>77</v>
      </c>
      <c r="F8" s="7">
        <f t="shared" si="0"/>
        <v>-21</v>
      </c>
    </row>
    <row r="9" spans="1:6" ht="16.5" customHeight="1" x14ac:dyDescent="0.45">
      <c r="A9" s="5" t="s">
        <v>15</v>
      </c>
      <c r="B9" s="6">
        <v>20</v>
      </c>
      <c r="C9" s="6">
        <v>38</v>
      </c>
      <c r="D9" s="6">
        <v>65</v>
      </c>
      <c r="E9" s="6">
        <v>68</v>
      </c>
      <c r="F9" s="7">
        <f t="shared" si="0"/>
        <v>-21</v>
      </c>
    </row>
    <row r="10" spans="1:6" ht="17.399999999999999" customHeight="1" x14ac:dyDescent="0.45">
      <c r="A10" s="5" t="s">
        <v>16</v>
      </c>
      <c r="B10" s="6">
        <v>21</v>
      </c>
      <c r="C10" s="6">
        <v>41</v>
      </c>
      <c r="D10" s="6">
        <v>68</v>
      </c>
      <c r="E10" s="6">
        <v>93</v>
      </c>
      <c r="F10" s="7">
        <f t="shared" si="0"/>
        <v>-45</v>
      </c>
    </row>
    <row r="11" spans="1:6" ht="16.5" customHeight="1" x14ac:dyDescent="0.45">
      <c r="A11" s="5" t="s">
        <v>17</v>
      </c>
      <c r="B11" s="6">
        <v>19</v>
      </c>
      <c r="C11" s="6">
        <v>64</v>
      </c>
      <c r="D11" s="6">
        <v>65</v>
      </c>
      <c r="E11" s="6">
        <v>57</v>
      </c>
      <c r="F11" s="7">
        <f t="shared" si="0"/>
        <v>-37</v>
      </c>
    </row>
    <row r="12" spans="1:6" ht="16.5" customHeight="1" x14ac:dyDescent="0.45">
      <c r="A12" s="5" t="s">
        <v>18</v>
      </c>
      <c r="B12" s="6">
        <v>19</v>
      </c>
      <c r="C12" s="6">
        <v>53</v>
      </c>
      <c r="D12" s="6">
        <v>44</v>
      </c>
      <c r="E12" s="6">
        <v>56</v>
      </c>
      <c r="F12" s="7">
        <f t="shared" si="0"/>
        <v>-46</v>
      </c>
    </row>
    <row r="13" spans="1:6" ht="16.5" customHeight="1" x14ac:dyDescent="0.45">
      <c r="A13" s="5" t="s">
        <v>19</v>
      </c>
      <c r="B13" s="6">
        <v>22</v>
      </c>
      <c r="C13" s="6">
        <v>63</v>
      </c>
      <c r="D13" s="6">
        <v>83</v>
      </c>
      <c r="E13" s="6">
        <v>88</v>
      </c>
      <c r="F13" s="7">
        <f t="shared" si="0"/>
        <v>-46</v>
      </c>
    </row>
    <row r="14" spans="1:6" ht="16.5" customHeight="1" x14ac:dyDescent="0.45">
      <c r="A14" s="5" t="s">
        <v>20</v>
      </c>
      <c r="B14" s="6">
        <v>19</v>
      </c>
      <c r="C14" s="6">
        <v>69</v>
      </c>
      <c r="D14" s="6">
        <v>82</v>
      </c>
      <c r="E14" s="6">
        <v>89</v>
      </c>
      <c r="F14" s="7">
        <f t="shared" si="0"/>
        <v>-57</v>
      </c>
    </row>
    <row r="15" spans="1:6" ht="16.5" customHeight="1" x14ac:dyDescent="0.45">
      <c r="A15" s="5" t="s">
        <v>21</v>
      </c>
      <c r="B15" s="6">
        <v>18</v>
      </c>
      <c r="C15" s="6">
        <v>65</v>
      </c>
      <c r="D15" s="6">
        <v>55</v>
      </c>
      <c r="E15" s="6">
        <v>86</v>
      </c>
      <c r="F15" s="7">
        <f t="shared" si="0"/>
        <v>-78</v>
      </c>
    </row>
    <row r="16" spans="1:6" ht="16.5" customHeight="1" x14ac:dyDescent="0.45">
      <c r="A16" s="5" t="s">
        <v>8</v>
      </c>
      <c r="B16" s="6">
        <f>SUM(B4:B15)</f>
        <v>230</v>
      </c>
      <c r="C16" s="6">
        <f t="shared" ref="C16:E16" si="1">SUM(C4:C15)</f>
        <v>654</v>
      </c>
      <c r="D16" s="6">
        <f t="shared" si="1"/>
        <v>981</v>
      </c>
      <c r="E16" s="8">
        <f t="shared" si="1"/>
        <v>1227</v>
      </c>
      <c r="F16" s="7">
        <f t="shared" si="0"/>
        <v>-670</v>
      </c>
    </row>
    <row r="17" spans="1:6" ht="16.5" customHeight="1" x14ac:dyDescent="0.45">
      <c r="A17" s="5" t="s">
        <v>7</v>
      </c>
      <c r="B17" s="9">
        <f>AVERAGE(B4:B15)</f>
        <v>19.166666666666668</v>
      </c>
      <c r="C17" s="9">
        <f t="shared" ref="C17:E17" si="2">AVERAGE(C4:C15)</f>
        <v>54.5</v>
      </c>
      <c r="D17" s="9">
        <f t="shared" si="2"/>
        <v>81.75</v>
      </c>
      <c r="E17" s="9">
        <f t="shared" si="2"/>
        <v>102.25</v>
      </c>
      <c r="F17" s="19" t="s">
        <v>32</v>
      </c>
    </row>
  </sheetData>
  <mergeCells count="4">
    <mergeCell ref="A2:A3"/>
    <mergeCell ref="F2:F3"/>
    <mergeCell ref="B2:C2"/>
    <mergeCell ref="D2:E2"/>
  </mergeCells>
  <phoneticPr fontId="3"/>
  <pageMargins left="0.25" right="0.25" top="0.75" bottom="0.75" header="0.3" footer="0.3"/>
  <pageSetup paperSize="9" scale="9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4"/>
  <sheetViews>
    <sheetView topLeftCell="A7" workbookViewId="0">
      <selection sqref="A1:XFD1048576"/>
    </sheetView>
  </sheetViews>
  <sheetFormatPr defaultRowHeight="18" x14ac:dyDescent="0.45"/>
  <cols>
    <col min="1" max="1" width="9" style="11" customWidth="1"/>
    <col min="6" max="6" width="3.296875" customWidth="1"/>
    <col min="7" max="7" width="9" style="11" customWidth="1"/>
  </cols>
  <sheetData>
    <row r="1" spans="1:11" ht="11.25" customHeight="1" x14ac:dyDescent="0.45">
      <c r="G1"/>
    </row>
    <row r="2" spans="1:11" ht="16.5" customHeight="1" x14ac:dyDescent="0.45">
      <c r="A2" s="12"/>
      <c r="B2" s="26">
        <v>43191</v>
      </c>
      <c r="C2" s="27"/>
      <c r="D2" s="27"/>
      <c r="E2" s="28"/>
      <c r="F2" s="13"/>
      <c r="G2" s="12"/>
      <c r="H2" s="26">
        <v>43221</v>
      </c>
      <c r="I2" s="27"/>
      <c r="J2" s="27"/>
      <c r="K2" s="28"/>
    </row>
    <row r="3" spans="1:11" ht="16.5" customHeight="1" x14ac:dyDescent="0.45">
      <c r="A3" s="14"/>
      <c r="B3" s="15" t="s">
        <v>22</v>
      </c>
      <c r="C3" s="15" t="s">
        <v>23</v>
      </c>
      <c r="D3" s="15" t="s">
        <v>24</v>
      </c>
      <c r="E3" s="15" t="s">
        <v>25</v>
      </c>
      <c r="F3" s="13"/>
      <c r="G3" s="14"/>
      <c r="H3" s="15" t="s">
        <v>22</v>
      </c>
      <c r="I3" s="15" t="s">
        <v>23</v>
      </c>
      <c r="J3" s="15" t="s">
        <v>24</v>
      </c>
      <c r="K3" s="15" t="s">
        <v>25</v>
      </c>
    </row>
    <row r="4" spans="1:11" ht="16.5" customHeight="1" x14ac:dyDescent="0.45">
      <c r="A4" s="16" t="s">
        <v>26</v>
      </c>
      <c r="B4" s="17">
        <f>C4+D4</f>
        <v>25164</v>
      </c>
      <c r="C4" s="17">
        <v>12404</v>
      </c>
      <c r="D4" s="17">
        <v>12760</v>
      </c>
      <c r="E4" s="17">
        <v>9941</v>
      </c>
      <c r="F4" s="13"/>
      <c r="G4" s="16" t="s">
        <v>26</v>
      </c>
      <c r="H4" s="17">
        <f>I4+J4</f>
        <v>25116</v>
      </c>
      <c r="I4" s="17">
        <v>12374</v>
      </c>
      <c r="J4" s="17">
        <v>12742</v>
      </c>
      <c r="K4" s="17">
        <v>9942</v>
      </c>
    </row>
    <row r="5" spans="1:11" ht="16.5" customHeight="1" x14ac:dyDescent="0.45">
      <c r="A5" s="16" t="s">
        <v>27</v>
      </c>
      <c r="B5" s="17">
        <f t="shared" ref="B5:B8" si="0">C5+D5</f>
        <v>5988</v>
      </c>
      <c r="C5" s="17">
        <v>2931</v>
      </c>
      <c r="D5" s="17">
        <v>3057</v>
      </c>
      <c r="E5" s="17">
        <v>2378</v>
      </c>
      <c r="F5" s="13"/>
      <c r="G5" s="16" t="s">
        <v>27</v>
      </c>
      <c r="H5" s="17">
        <f t="shared" ref="H5:H8" si="1">I5+J5</f>
        <v>5961</v>
      </c>
      <c r="I5" s="17">
        <v>2919</v>
      </c>
      <c r="J5" s="17">
        <v>3042</v>
      </c>
      <c r="K5" s="17">
        <v>2368</v>
      </c>
    </row>
    <row r="6" spans="1:11" ht="16.5" customHeight="1" x14ac:dyDescent="0.45">
      <c r="A6" s="16" t="s">
        <v>28</v>
      </c>
      <c r="B6" s="17">
        <f t="shared" si="0"/>
        <v>3159</v>
      </c>
      <c r="C6" s="17">
        <v>1603</v>
      </c>
      <c r="D6" s="17">
        <v>1556</v>
      </c>
      <c r="E6" s="17">
        <v>1184</v>
      </c>
      <c r="F6" s="13"/>
      <c r="G6" s="16" t="s">
        <v>28</v>
      </c>
      <c r="H6" s="17">
        <f t="shared" si="1"/>
        <v>3147</v>
      </c>
      <c r="I6" s="17">
        <v>1594</v>
      </c>
      <c r="J6" s="17">
        <v>1553</v>
      </c>
      <c r="K6" s="17">
        <v>1182</v>
      </c>
    </row>
    <row r="7" spans="1:11" ht="16.5" customHeight="1" x14ac:dyDescent="0.45">
      <c r="A7" s="16" t="s">
        <v>29</v>
      </c>
      <c r="B7" s="17">
        <f t="shared" si="0"/>
        <v>3256</v>
      </c>
      <c r="C7" s="17">
        <v>1609</v>
      </c>
      <c r="D7" s="17">
        <v>1647</v>
      </c>
      <c r="E7" s="17">
        <v>1246</v>
      </c>
      <c r="F7" s="13"/>
      <c r="G7" s="16" t="s">
        <v>29</v>
      </c>
      <c r="H7" s="17">
        <f t="shared" si="1"/>
        <v>3250</v>
      </c>
      <c r="I7" s="17">
        <v>1607</v>
      </c>
      <c r="J7" s="17">
        <v>1643</v>
      </c>
      <c r="K7" s="17">
        <v>1247</v>
      </c>
    </row>
    <row r="8" spans="1:11" ht="16.5" customHeight="1" x14ac:dyDescent="0.45">
      <c r="A8" s="18" t="s">
        <v>30</v>
      </c>
      <c r="B8" s="17">
        <f t="shared" si="0"/>
        <v>3443</v>
      </c>
      <c r="C8" s="17">
        <v>1685</v>
      </c>
      <c r="D8" s="17">
        <v>1758</v>
      </c>
      <c r="E8" s="17">
        <v>1317</v>
      </c>
      <c r="F8" s="13"/>
      <c r="G8" s="18" t="s">
        <v>30</v>
      </c>
      <c r="H8" s="17">
        <f t="shared" si="1"/>
        <v>3440</v>
      </c>
      <c r="I8" s="17">
        <v>1681</v>
      </c>
      <c r="J8" s="17">
        <v>1759</v>
      </c>
      <c r="K8" s="17">
        <v>1321</v>
      </c>
    </row>
    <row r="9" spans="1:11" ht="16.5" customHeight="1" x14ac:dyDescent="0.45">
      <c r="A9" s="18" t="s">
        <v>31</v>
      </c>
      <c r="B9" s="17">
        <f>SUM(B4:B8)</f>
        <v>41010</v>
      </c>
      <c r="C9" s="17">
        <f>SUM(C4:C8)</f>
        <v>20232</v>
      </c>
      <c r="D9" s="17">
        <f t="shared" ref="D9:E9" si="2">SUM(D4:D8)</f>
        <v>20778</v>
      </c>
      <c r="E9" s="17">
        <f t="shared" si="2"/>
        <v>16066</v>
      </c>
      <c r="F9" s="13"/>
      <c r="G9" s="18" t="s">
        <v>31</v>
      </c>
      <c r="H9" s="17">
        <f>SUM(H4:H8)</f>
        <v>40914</v>
      </c>
      <c r="I9" s="17">
        <f>SUM(I4:I8)</f>
        <v>20175</v>
      </c>
      <c r="J9" s="17">
        <f t="shared" ref="J9:K9" si="3">SUM(J4:J8)</f>
        <v>20739</v>
      </c>
      <c r="K9" s="17">
        <f t="shared" si="3"/>
        <v>16060</v>
      </c>
    </row>
    <row r="10" spans="1:11" ht="11.25" customHeight="1" x14ac:dyDescent="0.45">
      <c r="A10" s="13"/>
      <c r="F10" s="13"/>
      <c r="G10"/>
    </row>
    <row r="11" spans="1:11" ht="16.5" customHeight="1" x14ac:dyDescent="0.45">
      <c r="A11" s="12"/>
      <c r="B11" s="26">
        <v>43252</v>
      </c>
      <c r="C11" s="27"/>
      <c r="D11" s="27"/>
      <c r="E11" s="28"/>
      <c r="G11" s="12"/>
      <c r="H11" s="26">
        <v>43282</v>
      </c>
      <c r="I11" s="27"/>
      <c r="J11" s="27"/>
      <c r="K11" s="28"/>
    </row>
    <row r="12" spans="1:11" ht="16.5" customHeight="1" x14ac:dyDescent="0.45">
      <c r="A12" s="14"/>
      <c r="B12" s="15" t="s">
        <v>22</v>
      </c>
      <c r="C12" s="15" t="s">
        <v>23</v>
      </c>
      <c r="D12" s="15" t="s">
        <v>24</v>
      </c>
      <c r="E12" s="15" t="s">
        <v>25</v>
      </c>
      <c r="G12" s="14"/>
      <c r="H12" s="15" t="s">
        <v>22</v>
      </c>
      <c r="I12" s="15" t="s">
        <v>23</v>
      </c>
      <c r="J12" s="15" t="s">
        <v>24</v>
      </c>
      <c r="K12" s="15" t="s">
        <v>25</v>
      </c>
    </row>
    <row r="13" spans="1:11" ht="16.5" customHeight="1" x14ac:dyDescent="0.45">
      <c r="A13" s="16" t="s">
        <v>26</v>
      </c>
      <c r="B13" s="17">
        <f>C13+D13</f>
        <v>25153</v>
      </c>
      <c r="C13" s="17">
        <v>12392</v>
      </c>
      <c r="D13" s="17">
        <v>12761</v>
      </c>
      <c r="E13" s="17">
        <v>9967</v>
      </c>
      <c r="G13" s="16" t="s">
        <v>26</v>
      </c>
      <c r="H13" s="17">
        <f>I13+J13</f>
        <v>25151</v>
      </c>
      <c r="I13" s="17">
        <v>12398</v>
      </c>
      <c r="J13" s="17">
        <v>12753</v>
      </c>
      <c r="K13" s="17">
        <v>9976</v>
      </c>
    </row>
    <row r="14" spans="1:11" ht="16.5" customHeight="1" x14ac:dyDescent="0.45">
      <c r="A14" s="16" t="s">
        <v>27</v>
      </c>
      <c r="B14" s="17">
        <f t="shared" ref="B14:B17" si="4">C14+D14</f>
        <v>5942</v>
      </c>
      <c r="C14" s="17">
        <v>2910</v>
      </c>
      <c r="D14" s="17">
        <v>3032</v>
      </c>
      <c r="E14" s="17">
        <v>2362</v>
      </c>
      <c r="G14" s="16" t="s">
        <v>27</v>
      </c>
      <c r="H14" s="17">
        <f t="shared" ref="H14:H17" si="5">I14+J14</f>
        <v>5943</v>
      </c>
      <c r="I14" s="17">
        <v>2910</v>
      </c>
      <c r="J14" s="17">
        <v>3033</v>
      </c>
      <c r="K14" s="17">
        <v>2365</v>
      </c>
    </row>
    <row r="15" spans="1:11" ht="16.5" customHeight="1" x14ac:dyDescent="0.45">
      <c r="A15" s="16" t="s">
        <v>28</v>
      </c>
      <c r="B15" s="17">
        <f t="shared" si="4"/>
        <v>3135</v>
      </c>
      <c r="C15" s="17">
        <v>1589</v>
      </c>
      <c r="D15" s="17">
        <v>1546</v>
      </c>
      <c r="E15" s="17">
        <v>1184</v>
      </c>
      <c r="G15" s="16" t="s">
        <v>28</v>
      </c>
      <c r="H15" s="17">
        <f t="shared" si="5"/>
        <v>3128</v>
      </c>
      <c r="I15" s="17">
        <v>1587</v>
      </c>
      <c r="J15" s="17">
        <v>1541</v>
      </c>
      <c r="K15" s="17">
        <v>1180</v>
      </c>
    </row>
    <row r="16" spans="1:11" ht="16.5" customHeight="1" x14ac:dyDescent="0.45">
      <c r="A16" s="16" t="s">
        <v>29</v>
      </c>
      <c r="B16" s="17">
        <f t="shared" si="4"/>
        <v>3236</v>
      </c>
      <c r="C16" s="17">
        <v>1596</v>
      </c>
      <c r="D16" s="17">
        <v>1640</v>
      </c>
      <c r="E16" s="17">
        <v>1246</v>
      </c>
      <c r="G16" s="16" t="s">
        <v>29</v>
      </c>
      <c r="H16" s="17">
        <f t="shared" si="5"/>
        <v>3224</v>
      </c>
      <c r="I16" s="17">
        <v>1592</v>
      </c>
      <c r="J16" s="17">
        <v>1632</v>
      </c>
      <c r="K16" s="17">
        <v>1242</v>
      </c>
    </row>
    <row r="17" spans="1:11" ht="16.5" customHeight="1" x14ac:dyDescent="0.45">
      <c r="A17" s="18" t="s">
        <v>30</v>
      </c>
      <c r="B17" s="17">
        <f t="shared" si="4"/>
        <v>3427</v>
      </c>
      <c r="C17" s="17">
        <v>1677</v>
      </c>
      <c r="D17" s="17">
        <v>1750</v>
      </c>
      <c r="E17" s="17">
        <v>1316</v>
      </c>
      <c r="G17" s="18" t="s">
        <v>30</v>
      </c>
      <c r="H17" s="17">
        <f t="shared" si="5"/>
        <v>3426</v>
      </c>
      <c r="I17" s="17">
        <v>1679</v>
      </c>
      <c r="J17" s="17">
        <v>1747</v>
      </c>
      <c r="K17" s="17">
        <v>1314</v>
      </c>
    </row>
    <row r="18" spans="1:11" ht="16.5" customHeight="1" x14ac:dyDescent="0.45">
      <c r="A18" s="18" t="s">
        <v>31</v>
      </c>
      <c r="B18" s="17">
        <f>SUM(B13:B17)</f>
        <v>40893</v>
      </c>
      <c r="C18" s="17">
        <f>SUM(C13:C17)</f>
        <v>20164</v>
      </c>
      <c r="D18" s="17">
        <f t="shared" ref="D18:E18" si="6">SUM(D13:D17)</f>
        <v>20729</v>
      </c>
      <c r="E18" s="17">
        <f t="shared" si="6"/>
        <v>16075</v>
      </c>
      <c r="G18" s="18" t="s">
        <v>31</v>
      </c>
      <c r="H18" s="17">
        <f>SUM(H13:H17)</f>
        <v>40872</v>
      </c>
      <c r="I18" s="17">
        <f>SUM(I13:I17)</f>
        <v>20166</v>
      </c>
      <c r="J18" s="17">
        <f t="shared" ref="J18:K18" si="7">SUM(J13:J17)</f>
        <v>20706</v>
      </c>
      <c r="K18" s="17">
        <f t="shared" si="7"/>
        <v>16077</v>
      </c>
    </row>
    <row r="19" spans="1:11" ht="11.25" customHeight="1" x14ac:dyDescent="0.45">
      <c r="A19" s="13"/>
    </row>
    <row r="20" spans="1:11" ht="16.5" customHeight="1" x14ac:dyDescent="0.45">
      <c r="A20" s="12"/>
      <c r="B20" s="26">
        <v>43313</v>
      </c>
      <c r="C20" s="27"/>
      <c r="D20" s="27"/>
      <c r="E20" s="28"/>
      <c r="G20" s="12"/>
      <c r="H20" s="26">
        <v>43344</v>
      </c>
      <c r="I20" s="27"/>
      <c r="J20" s="27"/>
      <c r="K20" s="28"/>
    </row>
    <row r="21" spans="1:11" ht="16.5" customHeight="1" x14ac:dyDescent="0.45">
      <c r="A21" s="14"/>
      <c r="B21" s="15" t="s">
        <v>22</v>
      </c>
      <c r="C21" s="15" t="s">
        <v>23</v>
      </c>
      <c r="D21" s="15" t="s">
        <v>24</v>
      </c>
      <c r="E21" s="15" t="s">
        <v>25</v>
      </c>
      <c r="G21" s="14"/>
      <c r="H21" s="15" t="s">
        <v>22</v>
      </c>
      <c r="I21" s="15" t="s">
        <v>23</v>
      </c>
      <c r="J21" s="15" t="s">
        <v>24</v>
      </c>
      <c r="K21" s="15" t="s">
        <v>25</v>
      </c>
    </row>
    <row r="22" spans="1:11" ht="16.5" customHeight="1" x14ac:dyDescent="0.45">
      <c r="A22" s="16" t="s">
        <v>26</v>
      </c>
      <c r="B22" s="17">
        <f>C22+D22</f>
        <v>25132</v>
      </c>
      <c r="C22" s="17">
        <v>12379</v>
      </c>
      <c r="D22" s="17">
        <v>12753</v>
      </c>
      <c r="E22" s="17">
        <v>9985</v>
      </c>
      <c r="G22" s="16" t="s">
        <v>26</v>
      </c>
      <c r="H22" s="17">
        <f>I22+J22</f>
        <v>25119</v>
      </c>
      <c r="I22" s="17">
        <v>12372</v>
      </c>
      <c r="J22" s="17">
        <v>12747</v>
      </c>
      <c r="K22" s="17">
        <v>9979</v>
      </c>
    </row>
    <row r="23" spans="1:11" ht="16.5" customHeight="1" x14ac:dyDescent="0.45">
      <c r="A23" s="16" t="s">
        <v>27</v>
      </c>
      <c r="B23" s="17">
        <f t="shared" ref="B23:B26" si="8">C23+D23</f>
        <v>5929</v>
      </c>
      <c r="C23" s="17">
        <v>2901</v>
      </c>
      <c r="D23" s="17">
        <v>3028</v>
      </c>
      <c r="E23" s="17">
        <v>2362</v>
      </c>
      <c r="G23" s="16" t="s">
        <v>27</v>
      </c>
      <c r="H23" s="17">
        <f t="shared" ref="H23:H26" si="9">I23+J23</f>
        <v>5920</v>
      </c>
      <c r="I23" s="17">
        <v>2893</v>
      </c>
      <c r="J23" s="17">
        <v>3027</v>
      </c>
      <c r="K23" s="17">
        <v>2357</v>
      </c>
    </row>
    <row r="24" spans="1:11" ht="16.5" customHeight="1" x14ac:dyDescent="0.45">
      <c r="A24" s="16" t="s">
        <v>28</v>
      </c>
      <c r="B24" s="17">
        <f t="shared" si="8"/>
        <v>3127</v>
      </c>
      <c r="C24" s="17">
        <v>1588</v>
      </c>
      <c r="D24" s="17">
        <v>1539</v>
      </c>
      <c r="E24" s="17">
        <v>1184</v>
      </c>
      <c r="G24" s="16" t="s">
        <v>28</v>
      </c>
      <c r="H24" s="17">
        <f t="shared" si="9"/>
        <v>3118</v>
      </c>
      <c r="I24" s="17">
        <v>1581</v>
      </c>
      <c r="J24" s="17">
        <v>1537</v>
      </c>
      <c r="K24" s="17">
        <v>1183</v>
      </c>
    </row>
    <row r="25" spans="1:11" ht="16.5" customHeight="1" x14ac:dyDescent="0.45">
      <c r="A25" s="16" t="s">
        <v>29</v>
      </c>
      <c r="B25" s="17">
        <f t="shared" si="8"/>
        <v>3222</v>
      </c>
      <c r="C25" s="17">
        <v>1590</v>
      </c>
      <c r="D25" s="17">
        <v>1632</v>
      </c>
      <c r="E25" s="17">
        <v>1244</v>
      </c>
      <c r="G25" s="16" t="s">
        <v>29</v>
      </c>
      <c r="H25" s="17">
        <f t="shared" si="9"/>
        <v>3205</v>
      </c>
      <c r="I25" s="17">
        <v>1584</v>
      </c>
      <c r="J25" s="17">
        <v>1621</v>
      </c>
      <c r="K25" s="17">
        <v>1241</v>
      </c>
    </row>
    <row r="26" spans="1:11" ht="16.5" customHeight="1" x14ac:dyDescent="0.45">
      <c r="A26" s="18" t="s">
        <v>30</v>
      </c>
      <c r="B26" s="17">
        <f t="shared" si="8"/>
        <v>3417</v>
      </c>
      <c r="C26" s="17">
        <v>1674</v>
      </c>
      <c r="D26" s="17">
        <v>1743</v>
      </c>
      <c r="E26" s="17">
        <v>1319</v>
      </c>
      <c r="G26" s="18" t="s">
        <v>30</v>
      </c>
      <c r="H26" s="17">
        <f t="shared" si="9"/>
        <v>3428</v>
      </c>
      <c r="I26" s="17">
        <v>1684</v>
      </c>
      <c r="J26" s="17">
        <v>1744</v>
      </c>
      <c r="K26" s="17">
        <v>1330</v>
      </c>
    </row>
    <row r="27" spans="1:11" ht="16.5" customHeight="1" x14ac:dyDescent="0.45">
      <c r="A27" s="18" t="s">
        <v>31</v>
      </c>
      <c r="B27" s="17">
        <f>SUM(B22:B26)</f>
        <v>40827</v>
      </c>
      <c r="C27" s="17">
        <f>SUM(C22:C26)</f>
        <v>20132</v>
      </c>
      <c r="D27" s="17">
        <f t="shared" ref="D27:E27" si="10">SUM(D22:D26)</f>
        <v>20695</v>
      </c>
      <c r="E27" s="17">
        <f t="shared" si="10"/>
        <v>16094</v>
      </c>
      <c r="G27" s="18" t="s">
        <v>31</v>
      </c>
      <c r="H27" s="17">
        <f>SUM(H22:H26)</f>
        <v>40790</v>
      </c>
      <c r="I27" s="17">
        <f>SUM(I22:I26)</f>
        <v>20114</v>
      </c>
      <c r="J27" s="17">
        <f t="shared" ref="J27:K27" si="11">SUM(J22:J26)</f>
        <v>20676</v>
      </c>
      <c r="K27" s="17">
        <f t="shared" si="11"/>
        <v>16090</v>
      </c>
    </row>
    <row r="28" spans="1:11" ht="11.25" customHeight="1" x14ac:dyDescent="0.45"/>
    <row r="29" spans="1:11" ht="16.5" customHeight="1" x14ac:dyDescent="0.45"/>
    <row r="30" spans="1:11" ht="16.5" customHeight="1" x14ac:dyDescent="0.45"/>
    <row r="31" spans="1:11" ht="16.5" customHeight="1" x14ac:dyDescent="0.45"/>
    <row r="32" spans="1:11" ht="16.5" customHeight="1" x14ac:dyDescent="0.45"/>
    <row r="33" ht="16.5" customHeight="1" x14ac:dyDescent="0.45"/>
    <row r="34" ht="16.5" customHeight="1" x14ac:dyDescent="0.45"/>
    <row r="35" ht="16.5" customHeight="1" x14ac:dyDescent="0.45"/>
    <row r="36" ht="16.5" customHeight="1" x14ac:dyDescent="0.45"/>
    <row r="37" ht="11.25" customHeight="1" x14ac:dyDescent="0.45"/>
    <row r="40" ht="16.5" customHeight="1" x14ac:dyDescent="0.45"/>
    <row r="41" ht="16.5" customHeight="1" x14ac:dyDescent="0.45"/>
    <row r="42" ht="16.5" customHeight="1" x14ac:dyDescent="0.45"/>
    <row r="43" ht="16.5" customHeight="1" x14ac:dyDescent="0.45"/>
    <row r="44" ht="16.5" customHeight="1" x14ac:dyDescent="0.45"/>
    <row r="45" ht="16.5" customHeight="1" x14ac:dyDescent="0.45"/>
    <row r="46" ht="11.25" customHeight="1" x14ac:dyDescent="0.45"/>
    <row r="49" ht="16.5" customHeight="1" x14ac:dyDescent="0.45"/>
    <row r="50" ht="16.5" customHeight="1" x14ac:dyDescent="0.45"/>
    <row r="51" ht="16.5" customHeight="1" x14ac:dyDescent="0.45"/>
    <row r="52" ht="16.5" customHeight="1" x14ac:dyDescent="0.45"/>
    <row r="53" ht="16.5" customHeight="1" x14ac:dyDescent="0.45"/>
    <row r="54" ht="16.5" customHeight="1" x14ac:dyDescent="0.45"/>
  </sheetData>
  <mergeCells count="6">
    <mergeCell ref="B2:E2"/>
    <mergeCell ref="H2:K2"/>
    <mergeCell ref="B11:E11"/>
    <mergeCell ref="H11:K11"/>
    <mergeCell ref="B20:E20"/>
    <mergeCell ref="H20:K20"/>
  </mergeCells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平成30年　人口動態</vt:lpstr>
      <vt:lpstr>Sheet1</vt:lpstr>
    </vt:vector>
  </TitlesOfParts>
  <Company>総務部総務課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常陸大宮市役所</dc:creator>
  <cp:lastModifiedBy>Administrator</cp:lastModifiedBy>
  <cp:lastPrinted>2018-09-04T08:22:56Z</cp:lastPrinted>
  <dcterms:created xsi:type="dcterms:W3CDTF">2016-11-22T00:50:43Z</dcterms:created>
  <dcterms:modified xsi:type="dcterms:W3CDTF">2021-01-21T01:53:09Z</dcterms:modified>
</cp:coreProperties>
</file>